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Trimestral2019\"/>
    </mc:Choice>
  </mc:AlternateContent>
  <bookViews>
    <workbookView xWindow="0" yWindow="0" windowWidth="28800" windowHeight="12435" tabRatio="675"/>
  </bookViews>
  <sheets>
    <sheet name="3er Trim 2019" sheetId="105" r:id="rId1"/>
  </sheets>
  <definedNames>
    <definedName name="_xlnm.Print_Area" localSheetId="0">'3er Trim 2019'!$A$38:$M$64</definedName>
  </definedNames>
  <calcPr calcId="152511"/>
</workbook>
</file>

<file path=xl/calcChain.xml><?xml version="1.0" encoding="utf-8"?>
<calcChain xmlns="http://schemas.openxmlformats.org/spreadsheetml/2006/main">
  <c r="L15" i="105" l="1"/>
  <c r="L16" i="105"/>
  <c r="L17" i="105"/>
  <c r="L18" i="105"/>
  <c r="L19" i="105"/>
  <c r="L20" i="105"/>
  <c r="L21" i="105"/>
  <c r="L22" i="105"/>
  <c r="L23" i="105"/>
  <c r="L24" i="105"/>
  <c r="L25" i="105"/>
  <c r="L26" i="105"/>
  <c r="L27" i="105"/>
  <c r="L28" i="105"/>
  <c r="L29" i="105"/>
  <c r="L30" i="105"/>
  <c r="L31" i="105"/>
  <c r="L32" i="105"/>
  <c r="L33" i="105"/>
  <c r="L14" i="105"/>
  <c r="D15" i="105"/>
  <c r="E15" i="105"/>
  <c r="F15" i="105"/>
  <c r="G15" i="105"/>
  <c r="H15" i="105"/>
  <c r="I15" i="105"/>
  <c r="J15" i="105"/>
  <c r="K15" i="105"/>
  <c r="D16" i="105"/>
  <c r="E16" i="105"/>
  <c r="F16" i="105"/>
  <c r="G16" i="105"/>
  <c r="H16" i="105"/>
  <c r="I16" i="105"/>
  <c r="J16" i="105"/>
  <c r="K16" i="105"/>
  <c r="D17" i="105"/>
  <c r="E17" i="105"/>
  <c r="F17" i="105"/>
  <c r="G17" i="105"/>
  <c r="H17" i="105"/>
  <c r="I17" i="105"/>
  <c r="J17" i="105"/>
  <c r="K17" i="105"/>
  <c r="D18" i="105"/>
  <c r="E18" i="105"/>
  <c r="F18" i="105"/>
  <c r="G18" i="105"/>
  <c r="H18" i="105"/>
  <c r="I18" i="105"/>
  <c r="J18" i="105"/>
  <c r="K18" i="105"/>
  <c r="D19" i="105"/>
  <c r="E19" i="105"/>
  <c r="F19" i="105"/>
  <c r="G19" i="105"/>
  <c r="H19" i="105"/>
  <c r="I19" i="105"/>
  <c r="J19" i="105"/>
  <c r="K19" i="105"/>
  <c r="D20" i="105"/>
  <c r="E20" i="105"/>
  <c r="F20" i="105"/>
  <c r="G20" i="105"/>
  <c r="H20" i="105"/>
  <c r="I20" i="105"/>
  <c r="J20" i="105"/>
  <c r="K20" i="105"/>
  <c r="D21" i="105"/>
  <c r="E21" i="105"/>
  <c r="F21" i="105"/>
  <c r="G21" i="105"/>
  <c r="H21" i="105"/>
  <c r="I21" i="105"/>
  <c r="J21" i="105"/>
  <c r="K21" i="105"/>
  <c r="D22" i="105"/>
  <c r="E22" i="105"/>
  <c r="F22" i="105"/>
  <c r="G22" i="105"/>
  <c r="H22" i="105"/>
  <c r="I22" i="105"/>
  <c r="J22" i="105"/>
  <c r="K22" i="105"/>
  <c r="D23" i="105"/>
  <c r="E23" i="105"/>
  <c r="F23" i="105"/>
  <c r="G23" i="105"/>
  <c r="H23" i="105"/>
  <c r="I23" i="105"/>
  <c r="J23" i="105"/>
  <c r="K23" i="105"/>
  <c r="D24" i="105"/>
  <c r="E24" i="105"/>
  <c r="F24" i="105"/>
  <c r="G24" i="105"/>
  <c r="H24" i="105"/>
  <c r="I24" i="105"/>
  <c r="J24" i="105"/>
  <c r="K24" i="105"/>
  <c r="D25" i="105"/>
  <c r="E25" i="105"/>
  <c r="F25" i="105"/>
  <c r="G25" i="105"/>
  <c r="H25" i="105"/>
  <c r="I25" i="105"/>
  <c r="J25" i="105"/>
  <c r="K25" i="105"/>
  <c r="D26" i="105"/>
  <c r="E26" i="105"/>
  <c r="F26" i="105"/>
  <c r="G26" i="105"/>
  <c r="H26" i="105"/>
  <c r="I26" i="105"/>
  <c r="J26" i="105"/>
  <c r="K26" i="105"/>
  <c r="D27" i="105"/>
  <c r="E27" i="105"/>
  <c r="F27" i="105"/>
  <c r="G27" i="105"/>
  <c r="H27" i="105"/>
  <c r="I27" i="105"/>
  <c r="J27" i="105"/>
  <c r="K27" i="105"/>
  <c r="D28" i="105"/>
  <c r="E28" i="105"/>
  <c r="F28" i="105"/>
  <c r="G28" i="105"/>
  <c r="H28" i="105"/>
  <c r="I28" i="105"/>
  <c r="J28" i="105"/>
  <c r="K28" i="105"/>
  <c r="D29" i="105"/>
  <c r="E29" i="105"/>
  <c r="F29" i="105"/>
  <c r="G29" i="105"/>
  <c r="H29" i="105"/>
  <c r="I29" i="105"/>
  <c r="J29" i="105"/>
  <c r="K29" i="105"/>
  <c r="D30" i="105"/>
  <c r="E30" i="105"/>
  <c r="F30" i="105"/>
  <c r="G30" i="105"/>
  <c r="H30" i="105"/>
  <c r="I30" i="105"/>
  <c r="J30" i="105"/>
  <c r="K30" i="105"/>
  <c r="D31" i="105"/>
  <c r="E31" i="105"/>
  <c r="F31" i="105"/>
  <c r="G31" i="105"/>
  <c r="H31" i="105"/>
  <c r="I31" i="105"/>
  <c r="J31" i="105"/>
  <c r="K31" i="105"/>
  <c r="D32" i="105"/>
  <c r="E32" i="105"/>
  <c r="F32" i="105"/>
  <c r="G32" i="105"/>
  <c r="H32" i="105"/>
  <c r="I32" i="105"/>
  <c r="J32" i="105"/>
  <c r="K32" i="105"/>
  <c r="D33" i="105"/>
  <c r="E33" i="105"/>
  <c r="F33" i="105"/>
  <c r="G33" i="105"/>
  <c r="H33" i="105"/>
  <c r="I33" i="105"/>
  <c r="J33" i="105"/>
  <c r="K33" i="105"/>
  <c r="E14" i="105"/>
  <c r="F14" i="105"/>
  <c r="G14" i="105"/>
  <c r="H14" i="105"/>
  <c r="I14" i="105"/>
  <c r="J14" i="105"/>
  <c r="K14" i="105"/>
  <c r="D14" i="105"/>
  <c r="C15" i="105"/>
  <c r="C16" i="105"/>
  <c r="C17" i="105"/>
  <c r="C18" i="105"/>
  <c r="C19" i="105"/>
  <c r="C20" i="105"/>
  <c r="C21" i="105"/>
  <c r="C22" i="105"/>
  <c r="C23" i="105"/>
  <c r="C24" i="105"/>
  <c r="C25" i="105"/>
  <c r="C26" i="105"/>
  <c r="C27" i="105"/>
  <c r="C28" i="105"/>
  <c r="C29" i="105"/>
  <c r="C30" i="105"/>
  <c r="C31" i="105"/>
  <c r="C32" i="105"/>
  <c r="C33" i="105"/>
  <c r="C14" i="105"/>
  <c r="K121" i="105"/>
  <c r="J121" i="105"/>
  <c r="I121" i="105"/>
  <c r="H121" i="105"/>
  <c r="G121" i="105"/>
  <c r="F121" i="105"/>
  <c r="E121" i="105"/>
  <c r="D121" i="105"/>
  <c r="C121" i="105"/>
  <c r="L120" i="105"/>
  <c r="L119" i="105"/>
  <c r="L118" i="105"/>
  <c r="L117" i="105"/>
  <c r="L116" i="105"/>
  <c r="L115" i="105"/>
  <c r="L114" i="105"/>
  <c r="L113" i="105"/>
  <c r="L112" i="105"/>
  <c r="L111" i="105"/>
  <c r="L110" i="105"/>
  <c r="L109" i="105"/>
  <c r="L108" i="105"/>
  <c r="L107" i="105"/>
  <c r="L106" i="105"/>
  <c r="L105" i="105"/>
  <c r="L104" i="105"/>
  <c r="L103" i="105"/>
  <c r="L102" i="105"/>
  <c r="L101" i="105"/>
  <c r="L121" i="105" l="1"/>
  <c r="K92" i="105"/>
  <c r="J92" i="105"/>
  <c r="I92" i="105"/>
  <c r="H92" i="105"/>
  <c r="G92" i="105"/>
  <c r="F92" i="105"/>
  <c r="E92" i="105"/>
  <c r="D92" i="105"/>
  <c r="C92" i="105"/>
  <c r="L91" i="105"/>
  <c r="L90" i="105"/>
  <c r="L89" i="105"/>
  <c r="L88" i="105"/>
  <c r="L87" i="105"/>
  <c r="L86" i="105"/>
  <c r="L85" i="105"/>
  <c r="L84" i="105"/>
  <c r="L83" i="105"/>
  <c r="L82" i="105"/>
  <c r="L81" i="105"/>
  <c r="L80" i="105"/>
  <c r="L79" i="105"/>
  <c r="L78" i="105"/>
  <c r="L77" i="105"/>
  <c r="L76" i="105"/>
  <c r="L75" i="105"/>
  <c r="L74" i="105"/>
  <c r="L73" i="105"/>
  <c r="L72" i="105"/>
  <c r="L92" i="105" l="1"/>
  <c r="L63" i="105"/>
  <c r="K63" i="105"/>
  <c r="J63" i="105"/>
  <c r="I63" i="105"/>
  <c r="H63" i="105"/>
  <c r="G63" i="105"/>
  <c r="F63" i="105"/>
  <c r="E63" i="105"/>
  <c r="D63" i="105"/>
  <c r="C63" i="105"/>
  <c r="M62" i="105"/>
  <c r="M61" i="105"/>
  <c r="M60" i="105"/>
  <c r="M59" i="105"/>
  <c r="M58" i="105"/>
  <c r="M57" i="105"/>
  <c r="M56" i="105"/>
  <c r="M55" i="105"/>
  <c r="M54" i="105"/>
  <c r="M53" i="105"/>
  <c r="M52" i="105"/>
  <c r="M51" i="105"/>
  <c r="M50" i="105"/>
  <c r="M49" i="105"/>
  <c r="M48" i="105"/>
  <c r="M47" i="105"/>
  <c r="M46" i="105"/>
  <c r="M45" i="105"/>
  <c r="M44" i="105"/>
  <c r="M43" i="105"/>
  <c r="M63" i="105" l="1"/>
  <c r="M15" i="105"/>
  <c r="M16" i="105"/>
  <c r="M17" i="105"/>
  <c r="M18" i="105"/>
  <c r="M19" i="105"/>
  <c r="M20" i="105"/>
  <c r="M21" i="105"/>
  <c r="M22" i="105"/>
  <c r="M23" i="105"/>
  <c r="M24" i="105"/>
  <c r="M25" i="105"/>
  <c r="M26" i="105"/>
  <c r="M27" i="105"/>
  <c r="M28" i="105"/>
  <c r="M29" i="105"/>
  <c r="M30" i="105"/>
  <c r="M31" i="105"/>
  <c r="M32" i="105"/>
  <c r="M33" i="105"/>
  <c r="M14" i="105"/>
  <c r="L34" i="105"/>
  <c r="K34" i="105" l="1"/>
  <c r="J34" i="105"/>
  <c r="I34" i="105"/>
  <c r="H34" i="105"/>
  <c r="G34" i="105"/>
  <c r="F34" i="105"/>
  <c r="E34" i="105"/>
  <c r="D34" i="105"/>
  <c r="C34" i="105"/>
  <c r="M34" i="105" l="1"/>
</calcChain>
</file>

<file path=xl/sharedStrings.xml><?xml version="1.0" encoding="utf-8"?>
<sst xmlns="http://schemas.openxmlformats.org/spreadsheetml/2006/main" count="156" uniqueCount="47">
  <si>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</si>
  <si>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</si>
  <si>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</si>
  <si>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</si>
  <si>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</si>
  <si>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</si>
  <si>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</si>
  <si>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</si>
  <si>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</si>
  <si>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</si>
  <si>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</si>
  <si>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</si>
  <si>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</si>
  <si>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</si>
  <si>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</si>
  <si>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</si>
  <si>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</si>
  <si>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</si>
  <si>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</si>
  <si>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</si>
  <si>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</si>
  <si>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</si>
  <si>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</si>
  <si>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</si>
  <si>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</si>
  <si>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</si>
  <si>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</si>
  <si>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</si>
  <si>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</si>
  <si>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</si>
  <si>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</si>
  <si>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</si>
  <si>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</si>
  <si>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</si>
  <si>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</si>
  <si>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</si>
  <si>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</si>
  <si>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</si>
  <si>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JULIO DEL EJERCICIO FISCAL 2019</t>
  </si>
  <si>
    <t xml:space="preserve">FEIEF 2do. </t>
  </si>
  <si>
    <t>trimestre</t>
  </si>
  <si>
    <t>F.G.P.</t>
  </si>
  <si>
    <t>PARTICIPACIONES FEDERALES MINISTRADAS A LOS MUNICIPIOS EN EL III TRIMESTRE DEL EJERCICIO FISCAL 2019</t>
  </si>
  <si>
    <t>PARTICIPACIONES FEDERALES MINISTRADAS A LOS MUNICIPIOS EN EL MES DE AGOSTO DEL EJERCICIO FISCAL 2019</t>
  </si>
  <si>
    <t>PARTICIPACIONES FEDERALES MINISTRADAS A LOS MUNICIPIOS EN EL MES DE SEPTIEMBRE DEL EJERCICIO FISCAL 2019</t>
  </si>
  <si>
    <t>Ministrado conforme a lo señalado en el parrafo segundo del Artículo 6° de la Ley de Cordinación Fiscal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</si>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</sst>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0">
    <xf numFmtId="0" fontId="0" fillId="0" borderId="0" xfId="0"/>
    <xf numFmtId="3" fontId="8" fillId="0" borderId="2" xfId="0" applyNumberFormat="1" applyFont="1" applyBorder="1"/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7" fillId="2" borderId="2" xfId="0" applyNumberFormat="1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4" fontId="8" fillId="0" borderId="2" xfId="0" applyNumberFormat="1" applyFont="1" applyBorder="1"/>
    <xf numFmtId="4" fontId="7" fillId="2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122"/>
  <sheetViews>
    <sheetView tabSelected="1" topLeftCell="A22" workbookViewId="0">
      <selection activeCell="Q17" sqref="Q1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31" ht="16.5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31" ht="13.5" customHeight="1" x14ac:dyDescent="0.2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31" ht="13.5" customHeight="1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1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0"/>
      <c r="M6" s="14"/>
    </row>
    <row r="7" spans="1:31" ht="13.5" customHeight="1" x14ac:dyDescent="0.2">
      <c r="A7" s="27" t="s">
        <v>26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31" ht="13.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31" ht="13.5" customHeight="1" x14ac:dyDescent="0.2">
      <c r="A9" s="27" t="s">
        <v>42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31" ht="13.5" customHeight="1" x14ac:dyDescent="0.2">
      <c r="M10" s="3" t="s">
        <v>23</v>
      </c>
    </row>
    <row r="11" spans="1:31" ht="20.100000000000001" customHeight="1" x14ac:dyDescent="0.2">
      <c r="A11" s="28" t="s">
        <v>1</v>
      </c>
      <c r="B11" s="28" t="s">
        <v>37</v>
      </c>
      <c r="C11" s="31" t="s">
        <v>28</v>
      </c>
      <c r="D11" s="31" t="s">
        <v>29</v>
      </c>
      <c r="E11" s="31" t="s">
        <v>27</v>
      </c>
      <c r="F11" s="31" t="s">
        <v>30</v>
      </c>
      <c r="G11" s="31" t="s">
        <v>31</v>
      </c>
      <c r="H11" s="34" t="s">
        <v>32</v>
      </c>
      <c r="I11" s="31" t="s">
        <v>33</v>
      </c>
      <c r="J11" s="31" t="s">
        <v>34</v>
      </c>
      <c r="K11" s="31" t="s">
        <v>35</v>
      </c>
      <c r="L11" s="17" t="s">
        <v>39</v>
      </c>
      <c r="M11" s="31" t="s">
        <v>36</v>
      </c>
    </row>
    <row r="12" spans="1:31" ht="20.100000000000001" customHeight="1" x14ac:dyDescent="0.2">
      <c r="A12" s="29"/>
      <c r="B12" s="29"/>
      <c r="C12" s="32"/>
      <c r="D12" s="32"/>
      <c r="E12" s="32"/>
      <c r="F12" s="32"/>
      <c r="G12" s="32"/>
      <c r="H12" s="35"/>
      <c r="I12" s="32"/>
      <c r="J12" s="32"/>
      <c r="K12" s="32"/>
      <c r="L12" s="18" t="s">
        <v>40</v>
      </c>
      <c r="M12" s="32"/>
    </row>
    <row r="13" spans="1:31" ht="20.100000000000001" customHeight="1" x14ac:dyDescent="0.2">
      <c r="A13" s="30"/>
      <c r="B13" s="30"/>
      <c r="C13" s="33"/>
      <c r="D13" s="33"/>
      <c r="E13" s="33"/>
      <c r="F13" s="33"/>
      <c r="G13" s="33"/>
      <c r="H13" s="36"/>
      <c r="I13" s="33"/>
      <c r="J13" s="33"/>
      <c r="K13" s="33"/>
      <c r="L13" s="19" t="s">
        <v>41</v>
      </c>
      <c r="M13" s="33"/>
    </row>
    <row r="14" spans="1:31" ht="13.5" customHeight="1" x14ac:dyDescent="0.2">
      <c r="A14" s="4">
        <v>1</v>
      </c>
      <c r="B14" s="2" t="s">
        <v>3</v>
      </c>
      <c r="C14" s="1">
        <f>C43+C72+C101</f>
        <v>12110824.26</v>
      </c>
      <c r="D14" s="1">
        <f>D43+D72+D101</f>
        <v>4169469.6399999997</v>
      </c>
      <c r="E14" s="1">
        <f t="shared" ref="E14:K14" si="0">E43+E72+E101</f>
        <v>423974.97</v>
      </c>
      <c r="F14" s="1">
        <f t="shared" si="0"/>
        <v>471213.36</v>
      </c>
      <c r="G14" s="1">
        <f t="shared" si="0"/>
        <v>386582.67000000004</v>
      </c>
      <c r="H14" s="1">
        <f t="shared" si="0"/>
        <v>1302930</v>
      </c>
      <c r="I14" s="1">
        <f t="shared" si="0"/>
        <v>21671.279999999999</v>
      </c>
      <c r="J14" s="1">
        <f t="shared" si="0"/>
        <v>60853.853228635002</v>
      </c>
      <c r="K14" s="1">
        <f t="shared" si="0"/>
        <v>0</v>
      </c>
      <c r="L14" s="1">
        <f>L43</f>
        <v>264087.06</v>
      </c>
      <c r="M14" s="1">
        <f>SUM(C14:L14)</f>
        <v>19211607.093228638</v>
      </c>
      <c r="O14" s="5"/>
      <c r="P14" s="11"/>
      <c r="Q14" s="5"/>
      <c r="R14" s="5"/>
      <c r="S14" s="5"/>
      <c r="T14" s="6"/>
      <c r="U14" s="6"/>
      <c r="V14" s="6"/>
      <c r="W14" s="6"/>
      <c r="X14" s="5"/>
      <c r="Y14" s="5"/>
      <c r="Z14" s="5"/>
      <c r="AA14" s="5"/>
      <c r="AB14" s="5"/>
      <c r="AC14" s="5"/>
      <c r="AD14" s="5"/>
      <c r="AE14" s="5"/>
    </row>
    <row r="15" spans="1:31" ht="13.5" customHeight="1" x14ac:dyDescent="0.2">
      <c r="A15" s="4">
        <v>2</v>
      </c>
      <c r="B15" s="2" t="s">
        <v>4</v>
      </c>
      <c r="C15" s="1">
        <f t="shared" ref="C15:K33" si="1">C44+C73+C102</f>
        <v>8800809.8599999994</v>
      </c>
      <c r="D15" s="1">
        <f t="shared" si="1"/>
        <v>2796968.6</v>
      </c>
      <c r="E15" s="1">
        <f t="shared" si="1"/>
        <v>521539.39</v>
      </c>
      <c r="F15" s="1">
        <f t="shared" si="1"/>
        <v>194281.29</v>
      </c>
      <c r="G15" s="1">
        <f t="shared" si="1"/>
        <v>156532.35999999999</v>
      </c>
      <c r="H15" s="1">
        <f t="shared" si="1"/>
        <v>0</v>
      </c>
      <c r="I15" s="1">
        <f t="shared" si="1"/>
        <v>18363.03</v>
      </c>
      <c r="J15" s="1">
        <f t="shared" si="1"/>
        <v>51564.133403490006</v>
      </c>
      <c r="K15" s="1">
        <f t="shared" si="1"/>
        <v>0</v>
      </c>
      <c r="L15" s="1">
        <f t="shared" ref="L15:L33" si="2">L44</f>
        <v>223772.5</v>
      </c>
      <c r="M15" s="1">
        <f t="shared" ref="M15:M33" si="3">SUM(C15:L15)</f>
        <v>12763831.163403487</v>
      </c>
      <c r="O15" s="5"/>
      <c r="P15" s="11"/>
      <c r="Q15" s="5"/>
      <c r="R15" s="5"/>
      <c r="S15" s="5"/>
      <c r="T15" s="6"/>
      <c r="U15" s="6"/>
      <c r="V15" s="6"/>
      <c r="W15" s="6"/>
      <c r="X15" s="5"/>
      <c r="Y15" s="5"/>
      <c r="Z15" s="5"/>
      <c r="AA15" s="5"/>
      <c r="AB15" s="5"/>
      <c r="AC15" s="5"/>
      <c r="AD15" s="5"/>
      <c r="AE15" s="5"/>
    </row>
    <row r="16" spans="1:31" ht="13.5" customHeight="1" x14ac:dyDescent="0.2">
      <c r="A16" s="4">
        <v>3</v>
      </c>
      <c r="B16" s="2" t="s">
        <v>18</v>
      </c>
      <c r="C16" s="1">
        <f t="shared" si="1"/>
        <v>7803871.9900000002</v>
      </c>
      <c r="D16" s="1">
        <f t="shared" si="1"/>
        <v>2595422.98</v>
      </c>
      <c r="E16" s="1">
        <f t="shared" si="1"/>
        <v>539567.59000000008</v>
      </c>
      <c r="F16" s="1">
        <f t="shared" si="1"/>
        <v>142605.96</v>
      </c>
      <c r="G16" s="1">
        <f t="shared" si="1"/>
        <v>113452.24</v>
      </c>
      <c r="H16" s="1">
        <f t="shared" si="1"/>
        <v>771183</v>
      </c>
      <c r="I16" s="1">
        <f t="shared" si="1"/>
        <v>14007.09</v>
      </c>
      <c r="J16" s="1">
        <f t="shared" si="1"/>
        <v>39332.517000355001</v>
      </c>
      <c r="K16" s="1">
        <f t="shared" si="1"/>
        <v>0</v>
      </c>
      <c r="L16" s="1">
        <f t="shared" si="2"/>
        <v>170691.06</v>
      </c>
      <c r="M16" s="1">
        <f t="shared" si="3"/>
        <v>12190134.427000357</v>
      </c>
      <c r="O16" s="5"/>
      <c r="P16" s="11"/>
      <c r="Q16" s="5"/>
      <c r="R16" s="5"/>
      <c r="S16" s="5"/>
      <c r="T16" s="6"/>
      <c r="U16" s="6"/>
      <c r="V16" s="6"/>
      <c r="W16" s="6"/>
      <c r="X16" s="5"/>
      <c r="Y16" s="5"/>
      <c r="Z16" s="5"/>
      <c r="AA16" s="5"/>
      <c r="AB16" s="5"/>
      <c r="AC16" s="5"/>
      <c r="AD16" s="5"/>
      <c r="AE16" s="5"/>
    </row>
    <row r="17" spans="1:31" ht="13.5" customHeight="1" x14ac:dyDescent="0.2">
      <c r="A17" s="4">
        <v>4</v>
      </c>
      <c r="B17" s="2" t="s">
        <v>19</v>
      </c>
      <c r="C17" s="1">
        <f t="shared" si="1"/>
        <v>15012324.189999999</v>
      </c>
      <c r="D17" s="1">
        <f t="shared" si="1"/>
        <v>5443953.3100000005</v>
      </c>
      <c r="E17" s="1">
        <f t="shared" si="1"/>
        <v>484422.49</v>
      </c>
      <c r="F17" s="1">
        <f t="shared" si="1"/>
        <v>1298548.6499999999</v>
      </c>
      <c r="G17" s="1">
        <f t="shared" si="1"/>
        <v>1666918.6900000002</v>
      </c>
      <c r="H17" s="1">
        <f t="shared" si="1"/>
        <v>14117517</v>
      </c>
      <c r="I17" s="1">
        <f t="shared" si="1"/>
        <v>54168.21</v>
      </c>
      <c r="J17" s="1">
        <f t="shared" si="1"/>
        <v>152106.63552062999</v>
      </c>
      <c r="K17" s="1">
        <f t="shared" si="1"/>
        <v>0</v>
      </c>
      <c r="L17" s="1">
        <f t="shared" si="2"/>
        <v>660096.11</v>
      </c>
      <c r="M17" s="1">
        <f t="shared" si="3"/>
        <v>38890055.285520628</v>
      </c>
      <c r="O17" s="5"/>
      <c r="P17" s="11"/>
      <c r="Q17" s="5"/>
      <c r="R17" s="5"/>
      <c r="S17" s="5"/>
      <c r="T17" s="6"/>
      <c r="U17" s="6"/>
      <c r="V17" s="6"/>
      <c r="W17" s="6"/>
      <c r="X17" s="5"/>
      <c r="Y17" s="5"/>
      <c r="Z17" s="5"/>
      <c r="AA17" s="5"/>
      <c r="AB17" s="5"/>
      <c r="AC17" s="5"/>
      <c r="AD17" s="5"/>
      <c r="AE17" s="5"/>
    </row>
    <row r="18" spans="1:31" ht="13.5" customHeight="1" x14ac:dyDescent="0.2">
      <c r="A18" s="4">
        <v>5</v>
      </c>
      <c r="B18" s="2" t="s">
        <v>5</v>
      </c>
      <c r="C18" s="1">
        <f t="shared" si="1"/>
        <v>16130451.27</v>
      </c>
      <c r="D18" s="1">
        <f t="shared" si="1"/>
        <v>5534424.4700000007</v>
      </c>
      <c r="E18" s="1">
        <f t="shared" si="1"/>
        <v>377843.94999999995</v>
      </c>
      <c r="F18" s="1">
        <f t="shared" si="1"/>
        <v>876551.16999999993</v>
      </c>
      <c r="G18" s="1">
        <f t="shared" si="1"/>
        <v>724418.6100000001</v>
      </c>
      <c r="H18" s="1">
        <f t="shared" si="1"/>
        <v>2403580</v>
      </c>
      <c r="I18" s="1">
        <f t="shared" si="1"/>
        <v>31818.600000000002</v>
      </c>
      <c r="J18" s="1">
        <f t="shared" si="1"/>
        <v>89348.006463220008</v>
      </c>
      <c r="K18" s="1">
        <f t="shared" si="1"/>
        <v>0</v>
      </c>
      <c r="L18" s="1">
        <f t="shared" si="2"/>
        <v>387742.91</v>
      </c>
      <c r="M18" s="1">
        <f t="shared" si="3"/>
        <v>26556178.986463219</v>
      </c>
      <c r="O18" s="5"/>
      <c r="P18" s="11"/>
      <c r="Q18" s="5"/>
      <c r="R18" s="5"/>
      <c r="S18" s="5"/>
      <c r="T18" s="6"/>
      <c r="U18" s="6"/>
      <c r="V18" s="6"/>
      <c r="W18" s="6"/>
      <c r="X18" s="5"/>
      <c r="Y18" s="5"/>
      <c r="Z18" s="5"/>
      <c r="AA18" s="5"/>
      <c r="AB18" s="5"/>
      <c r="AC18" s="5"/>
      <c r="AD18" s="5"/>
      <c r="AE18" s="5"/>
    </row>
    <row r="19" spans="1:31" ht="13.5" customHeight="1" x14ac:dyDescent="0.2">
      <c r="A19" s="4">
        <v>6</v>
      </c>
      <c r="B19" s="2" t="s">
        <v>15</v>
      </c>
      <c r="C19" s="1">
        <f t="shared" si="1"/>
        <v>6541383.1199999992</v>
      </c>
      <c r="D19" s="1">
        <f t="shared" si="1"/>
        <v>1823672.35</v>
      </c>
      <c r="E19" s="1">
        <f t="shared" si="1"/>
        <v>719319.44</v>
      </c>
      <c r="F19" s="1">
        <f t="shared" si="1"/>
        <v>441243.37</v>
      </c>
      <c r="G19" s="1">
        <f t="shared" si="1"/>
        <v>334569.33</v>
      </c>
      <c r="H19" s="1">
        <f t="shared" si="1"/>
        <v>1341081</v>
      </c>
      <c r="I19" s="1">
        <f t="shared" si="1"/>
        <v>19116.57</v>
      </c>
      <c r="J19" s="1">
        <f t="shared" si="1"/>
        <v>53680.135819219999</v>
      </c>
      <c r="K19" s="1">
        <f t="shared" si="1"/>
        <v>0</v>
      </c>
      <c r="L19" s="1">
        <f t="shared" si="2"/>
        <v>232955.32</v>
      </c>
      <c r="M19" s="1">
        <f t="shared" si="3"/>
        <v>11507020.635819219</v>
      </c>
      <c r="O19" s="5"/>
      <c r="P19" s="11"/>
      <c r="Q19" s="5"/>
      <c r="R19" s="5"/>
      <c r="S19" s="5"/>
      <c r="T19" s="6"/>
      <c r="U19" s="6"/>
      <c r="V19" s="6"/>
      <c r="W19" s="6"/>
      <c r="X19" s="5"/>
      <c r="Y19" s="5"/>
      <c r="Z19" s="5"/>
      <c r="AA19" s="5"/>
      <c r="AB19" s="5"/>
      <c r="AC19" s="5"/>
      <c r="AD19" s="5"/>
      <c r="AE19" s="5"/>
    </row>
    <row r="20" spans="1:31" x14ac:dyDescent="0.2">
      <c r="A20" s="4">
        <v>7</v>
      </c>
      <c r="B20" s="2" t="s">
        <v>16</v>
      </c>
      <c r="C20" s="1">
        <f t="shared" si="1"/>
        <v>5832459.7200000007</v>
      </c>
      <c r="D20" s="1">
        <f t="shared" si="1"/>
        <v>1725602.75</v>
      </c>
      <c r="E20" s="1">
        <f t="shared" si="1"/>
        <v>709775.09000000008</v>
      </c>
      <c r="F20" s="1">
        <f t="shared" si="1"/>
        <v>146674.10999999999</v>
      </c>
      <c r="G20" s="1">
        <f t="shared" si="1"/>
        <v>115301.8</v>
      </c>
      <c r="H20" s="1">
        <f t="shared" si="1"/>
        <v>1568517</v>
      </c>
      <c r="I20" s="1">
        <f t="shared" si="1"/>
        <v>13910.01</v>
      </c>
      <c r="J20" s="1">
        <f t="shared" si="1"/>
        <v>39059.909492250001</v>
      </c>
      <c r="K20" s="1">
        <f t="shared" si="1"/>
        <v>0</v>
      </c>
      <c r="L20" s="1">
        <f t="shared" si="2"/>
        <v>169508.01</v>
      </c>
      <c r="M20" s="1">
        <f t="shared" si="3"/>
        <v>10320808.399492251</v>
      </c>
      <c r="O20" s="5"/>
      <c r="P20" s="11"/>
      <c r="Q20" s="5"/>
      <c r="R20" s="5"/>
      <c r="S20" s="5"/>
      <c r="T20" s="6"/>
      <c r="U20" s="6"/>
      <c r="V20" s="6"/>
      <c r="W20" s="6"/>
      <c r="X20" s="5"/>
      <c r="Y20" s="5"/>
      <c r="Z20" s="5"/>
      <c r="AA20" s="5"/>
      <c r="AB20" s="5"/>
      <c r="AC20" s="5"/>
      <c r="AD20" s="5"/>
      <c r="AE20" s="5"/>
    </row>
    <row r="21" spans="1:31" x14ac:dyDescent="0.2">
      <c r="A21" s="4">
        <v>8</v>
      </c>
      <c r="B21" s="2" t="s">
        <v>6</v>
      </c>
      <c r="C21" s="1">
        <f t="shared" si="1"/>
        <v>10483949.459999999</v>
      </c>
      <c r="D21" s="1">
        <f t="shared" si="1"/>
        <v>3649878.04</v>
      </c>
      <c r="E21" s="1">
        <f t="shared" si="1"/>
        <v>454728.97</v>
      </c>
      <c r="F21" s="1">
        <f t="shared" si="1"/>
        <v>354423.65</v>
      </c>
      <c r="G21" s="1">
        <f t="shared" si="1"/>
        <v>288545.01</v>
      </c>
      <c r="H21" s="1">
        <f t="shared" si="1"/>
        <v>1631121</v>
      </c>
      <c r="I21" s="1">
        <f t="shared" si="1"/>
        <v>18332.25</v>
      </c>
      <c r="J21" s="1">
        <f t="shared" si="1"/>
        <v>51477.739204700003</v>
      </c>
      <c r="K21" s="1">
        <f t="shared" si="1"/>
        <v>0</v>
      </c>
      <c r="L21" s="1">
        <f t="shared" si="2"/>
        <v>223397.62</v>
      </c>
      <c r="M21" s="1">
        <f t="shared" si="3"/>
        <v>17155853.739204705</v>
      </c>
      <c r="O21" s="5"/>
      <c r="P21" s="11"/>
      <c r="Q21" s="5"/>
      <c r="R21" s="5"/>
      <c r="S21" s="5"/>
      <c r="T21" s="6"/>
      <c r="U21" s="6"/>
      <c r="V21" s="6"/>
      <c r="W21" s="6"/>
      <c r="X21" s="5"/>
      <c r="Y21" s="5"/>
      <c r="Z21" s="5"/>
      <c r="AA21" s="5"/>
      <c r="AB21" s="5"/>
      <c r="AC21" s="5"/>
      <c r="AD21" s="5"/>
      <c r="AE21" s="5"/>
    </row>
    <row r="22" spans="1:31" x14ac:dyDescent="0.2">
      <c r="A22" s="4">
        <v>9</v>
      </c>
      <c r="B22" s="2" t="s">
        <v>7</v>
      </c>
      <c r="C22" s="1">
        <f t="shared" si="1"/>
        <v>9082893.8200000003</v>
      </c>
      <c r="D22" s="1">
        <f t="shared" si="1"/>
        <v>3156225.3600000003</v>
      </c>
      <c r="E22" s="1">
        <f t="shared" si="1"/>
        <v>484422.49</v>
      </c>
      <c r="F22" s="1">
        <f t="shared" si="1"/>
        <v>221651.46000000002</v>
      </c>
      <c r="G22" s="1">
        <f t="shared" si="1"/>
        <v>176434.38</v>
      </c>
      <c r="H22" s="1">
        <f t="shared" si="1"/>
        <v>7656732</v>
      </c>
      <c r="I22" s="1">
        <f t="shared" si="1"/>
        <v>14705.43</v>
      </c>
      <c r="J22" s="1">
        <f t="shared" si="1"/>
        <v>41293.450294710005</v>
      </c>
      <c r="K22" s="1">
        <f t="shared" si="1"/>
        <v>0</v>
      </c>
      <c r="L22" s="1">
        <f t="shared" si="2"/>
        <v>179200.93</v>
      </c>
      <c r="M22" s="1">
        <f t="shared" si="3"/>
        <v>21013559.320294712</v>
      </c>
      <c r="O22" s="5"/>
      <c r="P22" s="11"/>
      <c r="Q22" s="5"/>
      <c r="R22" s="5"/>
      <c r="S22" s="5"/>
      <c r="T22" s="6"/>
      <c r="U22" s="6"/>
      <c r="V22" s="6"/>
      <c r="W22" s="6"/>
      <c r="X22" s="5"/>
      <c r="Y22" s="5"/>
      <c r="Z22" s="5"/>
      <c r="AA22" s="5"/>
      <c r="AB22" s="5"/>
      <c r="AC22" s="5"/>
      <c r="AD22" s="5"/>
      <c r="AE22" s="5"/>
    </row>
    <row r="23" spans="1:31" x14ac:dyDescent="0.2">
      <c r="A23" s="4">
        <v>10</v>
      </c>
      <c r="B23" s="2" t="s">
        <v>14</v>
      </c>
      <c r="C23" s="1">
        <f t="shared" si="1"/>
        <v>8720047.5</v>
      </c>
      <c r="D23" s="1">
        <f t="shared" si="1"/>
        <v>1817154.96</v>
      </c>
      <c r="E23" s="1">
        <f t="shared" si="1"/>
        <v>688035.19</v>
      </c>
      <c r="F23" s="1">
        <f t="shared" si="1"/>
        <v>167504.39000000001</v>
      </c>
      <c r="G23" s="1">
        <f t="shared" si="1"/>
        <v>132497.28999999998</v>
      </c>
      <c r="H23" s="1">
        <f t="shared" si="1"/>
        <v>869381</v>
      </c>
      <c r="I23" s="1">
        <f t="shared" si="1"/>
        <v>31988.52</v>
      </c>
      <c r="J23" s="1">
        <f t="shared" si="1"/>
        <v>89825.16346606001</v>
      </c>
      <c r="K23" s="1">
        <f t="shared" si="1"/>
        <v>0</v>
      </c>
      <c r="L23" s="1">
        <f t="shared" si="2"/>
        <v>389813.68</v>
      </c>
      <c r="M23" s="1">
        <f t="shared" si="3"/>
        <v>12906247.69346606</v>
      </c>
      <c r="O23" s="5"/>
      <c r="P23" s="11"/>
      <c r="Q23" s="5"/>
      <c r="R23" s="5"/>
      <c r="S23" s="5"/>
      <c r="T23" s="6"/>
      <c r="U23" s="6"/>
      <c r="V23" s="6"/>
      <c r="W23" s="6"/>
      <c r="X23" s="5"/>
      <c r="Y23" s="5"/>
      <c r="Z23" s="5"/>
      <c r="AA23" s="5"/>
      <c r="AB23" s="5"/>
      <c r="AC23" s="5"/>
      <c r="AD23" s="5"/>
      <c r="AE23" s="5"/>
    </row>
    <row r="24" spans="1:31" x14ac:dyDescent="0.2">
      <c r="A24" s="4">
        <v>11</v>
      </c>
      <c r="B24" s="2" t="s">
        <v>8</v>
      </c>
      <c r="C24" s="1">
        <f t="shared" si="1"/>
        <v>9926071.9800000004</v>
      </c>
      <c r="D24" s="1">
        <f t="shared" si="1"/>
        <v>3950671.74</v>
      </c>
      <c r="E24" s="1">
        <f t="shared" si="1"/>
        <v>481241.03</v>
      </c>
      <c r="F24" s="1">
        <f t="shared" si="1"/>
        <v>435650.99</v>
      </c>
      <c r="G24" s="1">
        <f t="shared" si="1"/>
        <v>353219.73</v>
      </c>
      <c r="H24" s="1">
        <f t="shared" si="1"/>
        <v>159971</v>
      </c>
      <c r="I24" s="1">
        <f t="shared" si="1"/>
        <v>19828.739999999998</v>
      </c>
      <c r="J24" s="1">
        <f t="shared" si="1"/>
        <v>55679.942757575001</v>
      </c>
      <c r="K24" s="1">
        <f t="shared" si="1"/>
        <v>0</v>
      </c>
      <c r="L24" s="1">
        <f t="shared" si="2"/>
        <v>241633.87</v>
      </c>
      <c r="M24" s="1">
        <f t="shared" si="3"/>
        <v>15623969.022757575</v>
      </c>
      <c r="O24" s="5"/>
      <c r="P24" s="11"/>
      <c r="Q24" s="5"/>
      <c r="R24" s="5"/>
      <c r="S24" s="5"/>
      <c r="T24" s="6"/>
      <c r="U24" s="6"/>
      <c r="V24" s="6"/>
      <c r="W24" s="6"/>
      <c r="X24" s="5"/>
      <c r="Y24" s="5"/>
      <c r="Z24" s="5"/>
      <c r="AA24" s="5"/>
      <c r="AB24" s="5"/>
      <c r="AC24" s="5"/>
      <c r="AD24" s="5"/>
      <c r="AE24" s="5"/>
    </row>
    <row r="25" spans="1:31" x14ac:dyDescent="0.2">
      <c r="A25" s="4">
        <v>12</v>
      </c>
      <c r="B25" s="2" t="s">
        <v>9</v>
      </c>
      <c r="C25" s="1">
        <f t="shared" si="1"/>
        <v>11267169.210000001</v>
      </c>
      <c r="D25" s="1">
        <f t="shared" si="1"/>
        <v>3749630.9</v>
      </c>
      <c r="E25" s="1">
        <f t="shared" si="1"/>
        <v>442533.42000000004</v>
      </c>
      <c r="F25" s="1">
        <f t="shared" si="1"/>
        <v>291038.76</v>
      </c>
      <c r="G25" s="1">
        <f t="shared" si="1"/>
        <v>230837.66000000003</v>
      </c>
      <c r="H25" s="1">
        <f t="shared" si="1"/>
        <v>188147</v>
      </c>
      <c r="I25" s="1">
        <f t="shared" si="1"/>
        <v>20777.400000000001</v>
      </c>
      <c r="J25" s="1">
        <f t="shared" si="1"/>
        <v>58343.856008224997</v>
      </c>
      <c r="K25" s="1">
        <f t="shared" si="1"/>
        <v>0</v>
      </c>
      <c r="L25" s="1">
        <f t="shared" si="2"/>
        <v>253194.44</v>
      </c>
      <c r="M25" s="1">
        <f t="shared" si="3"/>
        <v>16501672.646008225</v>
      </c>
      <c r="O25" s="5"/>
      <c r="P25" s="11"/>
      <c r="Q25" s="5"/>
      <c r="R25" s="5"/>
      <c r="S25" s="5"/>
      <c r="T25" s="6"/>
      <c r="U25" s="6"/>
      <c r="V25" s="6"/>
      <c r="W25" s="6"/>
      <c r="X25" s="5"/>
      <c r="Y25" s="5"/>
      <c r="Z25" s="5"/>
      <c r="AA25" s="5"/>
      <c r="AB25" s="5"/>
      <c r="AC25" s="5"/>
      <c r="AD25" s="5"/>
      <c r="AE25" s="5"/>
    </row>
    <row r="26" spans="1:31" x14ac:dyDescent="0.2">
      <c r="A26" s="4">
        <v>13</v>
      </c>
      <c r="B26" s="2" t="s">
        <v>10</v>
      </c>
      <c r="C26" s="1">
        <f t="shared" si="1"/>
        <v>15449039.060000001</v>
      </c>
      <c r="D26" s="1">
        <f t="shared" si="1"/>
        <v>5333935.8199999994</v>
      </c>
      <c r="E26" s="1">
        <f t="shared" si="1"/>
        <v>376253.23</v>
      </c>
      <c r="F26" s="1">
        <f t="shared" si="1"/>
        <v>519530.77999999997</v>
      </c>
      <c r="G26" s="1">
        <f t="shared" si="1"/>
        <v>415442.82</v>
      </c>
      <c r="H26" s="1">
        <f t="shared" si="1"/>
        <v>947457</v>
      </c>
      <c r="I26" s="1">
        <f t="shared" si="1"/>
        <v>26469.57</v>
      </c>
      <c r="J26" s="1">
        <f t="shared" si="1"/>
        <v>74327.666057640003</v>
      </c>
      <c r="K26" s="1">
        <f t="shared" si="1"/>
        <v>0</v>
      </c>
      <c r="L26" s="1">
        <f t="shared" si="2"/>
        <v>322559.23</v>
      </c>
      <c r="M26" s="1">
        <f t="shared" si="3"/>
        <v>23465015.17605764</v>
      </c>
      <c r="O26" s="5"/>
      <c r="P26" s="11"/>
      <c r="Q26" s="5"/>
      <c r="R26" s="5"/>
      <c r="S26" s="5"/>
      <c r="T26" s="6"/>
      <c r="U26" s="6"/>
      <c r="V26" s="6"/>
      <c r="W26" s="6"/>
      <c r="X26" s="5"/>
      <c r="Y26" s="5"/>
      <c r="Z26" s="5"/>
      <c r="AA26" s="5"/>
      <c r="AB26" s="5"/>
      <c r="AC26" s="5"/>
      <c r="AD26" s="5"/>
      <c r="AE26" s="5"/>
    </row>
    <row r="27" spans="1:31" x14ac:dyDescent="0.2">
      <c r="A27" s="4">
        <v>14</v>
      </c>
      <c r="B27" s="2" t="s">
        <v>25</v>
      </c>
      <c r="C27" s="1">
        <f t="shared" si="1"/>
        <v>7837881.9000000004</v>
      </c>
      <c r="D27" s="1">
        <f t="shared" si="1"/>
        <v>2878362.63</v>
      </c>
      <c r="E27" s="1">
        <f t="shared" si="1"/>
        <v>570321.59</v>
      </c>
      <c r="F27" s="1">
        <f t="shared" si="1"/>
        <v>96379.71</v>
      </c>
      <c r="G27" s="1">
        <f t="shared" si="1"/>
        <v>78176.210000000006</v>
      </c>
      <c r="H27" s="1">
        <f t="shared" si="1"/>
        <v>422670</v>
      </c>
      <c r="I27" s="1">
        <f t="shared" si="1"/>
        <v>17489.310000000001</v>
      </c>
      <c r="J27" s="1">
        <f t="shared" si="1"/>
        <v>49110.730739655002</v>
      </c>
      <c r="K27" s="1">
        <f t="shared" si="1"/>
        <v>0</v>
      </c>
      <c r="L27" s="1">
        <f t="shared" si="2"/>
        <v>213125.51</v>
      </c>
      <c r="M27" s="1">
        <f t="shared" si="3"/>
        <v>12163517.590739658</v>
      </c>
      <c r="O27" s="5"/>
      <c r="P27" s="11"/>
      <c r="Q27" s="5"/>
      <c r="R27" s="5"/>
      <c r="S27" s="5"/>
      <c r="T27" s="6"/>
      <c r="U27" s="6"/>
      <c r="V27" s="6"/>
      <c r="W27" s="6"/>
      <c r="X27" s="5"/>
      <c r="Y27" s="5"/>
      <c r="Z27" s="5"/>
      <c r="AA27" s="5"/>
      <c r="AB27" s="5"/>
      <c r="AC27" s="5"/>
      <c r="AD27" s="5"/>
      <c r="AE27" s="5"/>
    </row>
    <row r="28" spans="1:31" x14ac:dyDescent="0.2">
      <c r="A28" s="4">
        <v>15</v>
      </c>
      <c r="B28" s="2" t="s">
        <v>24</v>
      </c>
      <c r="C28" s="1">
        <f t="shared" si="1"/>
        <v>9588720.6400000006</v>
      </c>
      <c r="D28" s="1">
        <f t="shared" si="1"/>
        <v>3190043.7</v>
      </c>
      <c r="E28" s="1">
        <f t="shared" si="1"/>
        <v>484422.49</v>
      </c>
      <c r="F28" s="1">
        <f t="shared" si="1"/>
        <v>294803.64</v>
      </c>
      <c r="G28" s="1">
        <f t="shared" si="1"/>
        <v>238868.20999999996</v>
      </c>
      <c r="H28" s="1">
        <f t="shared" si="1"/>
        <v>968028</v>
      </c>
      <c r="I28" s="1">
        <f t="shared" si="1"/>
        <v>18071.91</v>
      </c>
      <c r="J28" s="1">
        <f t="shared" si="1"/>
        <v>50746.680515615</v>
      </c>
      <c r="K28" s="1">
        <f t="shared" si="1"/>
        <v>0</v>
      </c>
      <c r="L28" s="1">
        <f t="shared" si="2"/>
        <v>220225.05</v>
      </c>
      <c r="M28" s="1">
        <f t="shared" si="3"/>
        <v>15053930.320515616</v>
      </c>
      <c r="O28" s="5"/>
      <c r="P28" s="11"/>
      <c r="Q28" s="5"/>
      <c r="R28" s="5"/>
      <c r="S28" s="5"/>
      <c r="T28" s="6"/>
      <c r="U28" s="6"/>
      <c r="V28" s="6"/>
      <c r="W28" s="6"/>
      <c r="X28" s="5"/>
      <c r="Y28" s="5"/>
      <c r="Z28" s="5"/>
      <c r="AA28" s="5"/>
      <c r="AB28" s="5"/>
      <c r="AC28" s="5"/>
      <c r="AD28" s="5"/>
      <c r="AE28" s="5"/>
    </row>
    <row r="29" spans="1:31" x14ac:dyDescent="0.2">
      <c r="A29" s="4">
        <v>16</v>
      </c>
      <c r="B29" s="2" t="s">
        <v>22</v>
      </c>
      <c r="C29" s="1">
        <f t="shared" si="1"/>
        <v>26067144.170000002</v>
      </c>
      <c r="D29" s="1">
        <f t="shared" si="1"/>
        <v>12048517.770000001</v>
      </c>
      <c r="E29" s="1">
        <f t="shared" si="1"/>
        <v>305200.88</v>
      </c>
      <c r="F29" s="1">
        <f t="shared" si="1"/>
        <v>1165166.18</v>
      </c>
      <c r="G29" s="1">
        <f t="shared" si="1"/>
        <v>951457.21</v>
      </c>
      <c r="H29" s="1">
        <f t="shared" si="1"/>
        <v>6232490</v>
      </c>
      <c r="I29" s="1">
        <f t="shared" si="1"/>
        <v>37717.800000000003</v>
      </c>
      <c r="J29" s="1">
        <f t="shared" si="1"/>
        <v>105913.18353595</v>
      </c>
      <c r="K29" s="1">
        <f t="shared" si="1"/>
        <v>0</v>
      </c>
      <c r="L29" s="1">
        <f t="shared" si="2"/>
        <v>459630.72</v>
      </c>
      <c r="M29" s="1">
        <f t="shared" si="3"/>
        <v>47373237.913535953</v>
      </c>
      <c r="O29" s="5"/>
      <c r="P29" s="11"/>
      <c r="Q29" s="5"/>
      <c r="R29" s="5"/>
      <c r="S29" s="5"/>
      <c r="T29" s="6"/>
      <c r="U29" s="6"/>
      <c r="V29" s="6"/>
      <c r="W29" s="6"/>
      <c r="X29" s="5"/>
      <c r="Y29" s="5"/>
      <c r="Z29" s="5"/>
      <c r="AA29" s="5"/>
      <c r="AB29" s="5"/>
      <c r="AC29" s="5"/>
      <c r="AD29" s="5"/>
      <c r="AE29" s="5"/>
    </row>
    <row r="30" spans="1:31" x14ac:dyDescent="0.2">
      <c r="A30" s="4">
        <v>17</v>
      </c>
      <c r="B30" s="2" t="s">
        <v>11</v>
      </c>
      <c r="C30" s="1">
        <f t="shared" si="1"/>
        <v>11233553.6</v>
      </c>
      <c r="D30" s="1">
        <f t="shared" si="1"/>
        <v>4007797.12</v>
      </c>
      <c r="E30" s="1">
        <f t="shared" si="1"/>
        <v>431398.34</v>
      </c>
      <c r="F30" s="1">
        <f t="shared" si="1"/>
        <v>505136.75</v>
      </c>
      <c r="G30" s="1">
        <f t="shared" si="1"/>
        <v>410532.08</v>
      </c>
      <c r="H30" s="1">
        <f t="shared" si="1"/>
        <v>1913404</v>
      </c>
      <c r="I30" s="1">
        <f t="shared" si="1"/>
        <v>17786.189999999999</v>
      </c>
      <c r="J30" s="1">
        <f t="shared" si="1"/>
        <v>49944.403448900004</v>
      </c>
      <c r="K30" s="1">
        <f t="shared" si="1"/>
        <v>0</v>
      </c>
      <c r="L30" s="1">
        <f t="shared" si="2"/>
        <v>216743.39</v>
      </c>
      <c r="M30" s="1">
        <f t="shared" si="3"/>
        <v>18786295.873448901</v>
      </c>
      <c r="O30" s="5"/>
      <c r="P30" s="11"/>
      <c r="Q30" s="5"/>
      <c r="R30" s="5"/>
      <c r="S30" s="5"/>
      <c r="T30" s="6"/>
      <c r="U30" s="6"/>
      <c r="V30" s="6"/>
      <c r="W30" s="6"/>
      <c r="X30" s="5"/>
      <c r="Y30" s="5"/>
      <c r="Z30" s="5"/>
      <c r="AA30" s="5"/>
      <c r="AB30" s="5"/>
      <c r="AC30" s="5"/>
      <c r="AD30" s="5"/>
      <c r="AE30" s="5"/>
    </row>
    <row r="31" spans="1:31" x14ac:dyDescent="0.2">
      <c r="A31" s="4">
        <v>18</v>
      </c>
      <c r="B31" s="2" t="s">
        <v>2</v>
      </c>
      <c r="C31" s="1">
        <f t="shared" si="1"/>
        <v>115677692.28</v>
      </c>
      <c r="D31" s="1">
        <f t="shared" si="1"/>
        <v>46437988.359999999</v>
      </c>
      <c r="E31" s="1">
        <f t="shared" si="1"/>
        <v>234678.78</v>
      </c>
      <c r="F31" s="1">
        <f t="shared" si="1"/>
        <v>4709880.8</v>
      </c>
      <c r="G31" s="1">
        <f t="shared" si="1"/>
        <v>6291827.1500000004</v>
      </c>
      <c r="H31" s="1">
        <f t="shared" si="1"/>
        <v>5625005</v>
      </c>
      <c r="I31" s="1">
        <f t="shared" si="1"/>
        <v>134988.03</v>
      </c>
      <c r="J31" s="1">
        <f t="shared" si="1"/>
        <v>379052.16556297999</v>
      </c>
      <c r="K31" s="1">
        <f t="shared" si="1"/>
        <v>0</v>
      </c>
      <c r="L31" s="1">
        <f t="shared" si="2"/>
        <v>1644970.09</v>
      </c>
      <c r="M31" s="1">
        <f t="shared" si="3"/>
        <v>181136082.655563</v>
      </c>
      <c r="O31" s="5"/>
      <c r="P31" s="11"/>
      <c r="Q31" s="5"/>
      <c r="R31" s="5"/>
      <c r="S31" s="5"/>
      <c r="T31" s="6"/>
      <c r="U31" s="6"/>
      <c r="V31" s="6"/>
      <c r="W31" s="6"/>
      <c r="X31" s="5"/>
      <c r="Y31" s="5"/>
      <c r="Z31" s="5"/>
      <c r="AA31" s="5"/>
      <c r="AB31" s="5"/>
      <c r="AC31" s="5"/>
      <c r="AD31" s="5"/>
      <c r="AE31" s="5"/>
    </row>
    <row r="32" spans="1:31" x14ac:dyDescent="0.2">
      <c r="A32" s="4">
        <v>19</v>
      </c>
      <c r="B32" s="2" t="s">
        <v>12</v>
      </c>
      <c r="C32" s="1">
        <f t="shared" si="1"/>
        <v>12288471.789999999</v>
      </c>
      <c r="D32" s="1">
        <f t="shared" si="1"/>
        <v>4749930.47</v>
      </c>
      <c r="E32" s="1">
        <f t="shared" si="1"/>
        <v>414960.87</v>
      </c>
      <c r="F32" s="1">
        <f t="shared" si="1"/>
        <v>387032.73</v>
      </c>
      <c r="G32" s="1">
        <f t="shared" si="1"/>
        <v>312682.59999999998</v>
      </c>
      <c r="H32" s="1">
        <f t="shared" si="1"/>
        <v>1883140</v>
      </c>
      <c r="I32" s="1">
        <f t="shared" si="1"/>
        <v>20086.11</v>
      </c>
      <c r="J32" s="1">
        <f t="shared" si="1"/>
        <v>56402.623445015008</v>
      </c>
      <c r="K32" s="1">
        <f t="shared" si="1"/>
        <v>0</v>
      </c>
      <c r="L32" s="1">
        <f t="shared" si="2"/>
        <v>244770.1</v>
      </c>
      <c r="M32" s="1">
        <f t="shared" si="3"/>
        <v>20357477.293445017</v>
      </c>
      <c r="O32" s="5"/>
      <c r="P32" s="11"/>
      <c r="Q32" s="5"/>
      <c r="R32" s="5"/>
      <c r="S32" s="5"/>
      <c r="T32" s="6"/>
      <c r="U32" s="6"/>
      <c r="V32" s="6"/>
      <c r="W32" s="6"/>
      <c r="X32" s="5"/>
      <c r="Y32" s="5"/>
      <c r="Z32" s="5"/>
      <c r="AA32" s="5"/>
      <c r="AB32" s="5"/>
      <c r="AC32" s="5"/>
      <c r="AD32" s="5"/>
      <c r="AE32" s="5"/>
    </row>
    <row r="33" spans="1:31" x14ac:dyDescent="0.2">
      <c r="A33" s="4">
        <v>20</v>
      </c>
      <c r="B33" s="2" t="s">
        <v>13</v>
      </c>
      <c r="C33" s="1">
        <f t="shared" si="1"/>
        <v>11405175.91</v>
      </c>
      <c r="D33" s="1">
        <f t="shared" si="1"/>
        <v>3784468.0300000003</v>
      </c>
      <c r="E33" s="1">
        <f t="shared" si="1"/>
        <v>458970.9</v>
      </c>
      <c r="F33" s="1">
        <f t="shared" si="1"/>
        <v>613372.03</v>
      </c>
      <c r="G33" s="1">
        <f t="shared" si="1"/>
        <v>497143.68</v>
      </c>
      <c r="H33" s="1">
        <f t="shared" si="1"/>
        <v>3022786</v>
      </c>
      <c r="I33" s="1">
        <f t="shared" si="1"/>
        <v>25440.149999999998</v>
      </c>
      <c r="J33" s="1">
        <f t="shared" si="1"/>
        <v>71437.034035174991</v>
      </c>
      <c r="K33" s="1">
        <f t="shared" si="1"/>
        <v>0</v>
      </c>
      <c r="L33" s="1">
        <f t="shared" si="2"/>
        <v>310014.8</v>
      </c>
      <c r="M33" s="1">
        <f t="shared" si="3"/>
        <v>20188808.534035176</v>
      </c>
      <c r="O33" s="5"/>
      <c r="P33" s="11"/>
      <c r="Q33" s="5"/>
      <c r="R33" s="5"/>
      <c r="S33" s="5"/>
      <c r="T33" s="6"/>
      <c r="U33" s="6"/>
      <c r="V33" s="6"/>
      <c r="W33" s="6"/>
      <c r="X33" s="5"/>
      <c r="Y33" s="5"/>
      <c r="Z33" s="5"/>
      <c r="AA33" s="5"/>
      <c r="AB33" s="5"/>
      <c r="AC33" s="5"/>
      <c r="AD33" s="5"/>
      <c r="AE33" s="5"/>
    </row>
    <row r="34" spans="1:31" x14ac:dyDescent="0.2">
      <c r="A34" s="25" t="s">
        <v>0</v>
      </c>
      <c r="B34" s="26"/>
      <c r="C34" s="12">
        <f>SUM(C14:C33)</f>
        <v>331259935.73000008</v>
      </c>
      <c r="D34" s="12">
        <f t="shared" ref="D34:M34" si="4">SUM(D14:D33)</f>
        <v>122844119.00000001</v>
      </c>
      <c r="E34" s="12">
        <f t="shared" si="4"/>
        <v>9603611.0999999996</v>
      </c>
      <c r="F34" s="12">
        <f>SUM(F14:F33)</f>
        <v>13332689.779999999</v>
      </c>
      <c r="G34" s="12">
        <f>SUM(G14:G33)</f>
        <v>13875439.729999999</v>
      </c>
      <c r="H34" s="12">
        <f t="shared" si="4"/>
        <v>53025140</v>
      </c>
      <c r="I34" s="12">
        <f t="shared" si="4"/>
        <v>576736.19999999995</v>
      </c>
      <c r="J34" s="12">
        <f t="shared" si="4"/>
        <v>1619499.83</v>
      </c>
      <c r="K34" s="16">
        <f t="shared" si="4"/>
        <v>0</v>
      </c>
      <c r="L34" s="12">
        <f t="shared" si="4"/>
        <v>7028132.3999999985</v>
      </c>
      <c r="M34" s="12">
        <f t="shared" si="4"/>
        <v>553165303.76999998</v>
      </c>
      <c r="O34" s="7"/>
      <c r="P34" s="7"/>
      <c r="Q34" s="7"/>
      <c r="R34" s="7"/>
      <c r="S34" s="5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</row>
    <row r="35" spans="1:31" x14ac:dyDescent="0.2"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.75" customHeight="1" x14ac:dyDescent="0.2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3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31" x14ac:dyDescent="0.2">
      <c r="A38" s="27" t="s">
        <v>38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31" x14ac:dyDescent="0.2">
      <c r="M39" s="3" t="s">
        <v>23</v>
      </c>
    </row>
    <row r="40" spans="1:31" x14ac:dyDescent="0.2">
      <c r="A40" s="28" t="s">
        <v>1</v>
      </c>
      <c r="B40" s="28" t="s">
        <v>37</v>
      </c>
      <c r="C40" s="31" t="s">
        <v>28</v>
      </c>
      <c r="D40" s="31" t="s">
        <v>29</v>
      </c>
      <c r="E40" s="31" t="s">
        <v>27</v>
      </c>
      <c r="F40" s="31" t="s">
        <v>30</v>
      </c>
      <c r="G40" s="31" t="s">
        <v>31</v>
      </c>
      <c r="H40" s="34" t="s">
        <v>32</v>
      </c>
      <c r="I40" s="31" t="s">
        <v>33</v>
      </c>
      <c r="J40" s="31" t="s">
        <v>34</v>
      </c>
      <c r="K40" s="31" t="s">
        <v>35</v>
      </c>
      <c r="L40" s="21" t="s">
        <v>39</v>
      </c>
      <c r="M40" s="31" t="s">
        <v>36</v>
      </c>
    </row>
    <row r="41" spans="1:31" x14ac:dyDescent="0.2">
      <c r="A41" s="29"/>
      <c r="B41" s="29"/>
      <c r="C41" s="32"/>
      <c r="D41" s="32"/>
      <c r="E41" s="32"/>
      <c r="F41" s="32"/>
      <c r="G41" s="32"/>
      <c r="H41" s="35"/>
      <c r="I41" s="32"/>
      <c r="J41" s="32"/>
      <c r="K41" s="32"/>
      <c r="L41" s="22" t="s">
        <v>40</v>
      </c>
      <c r="M41" s="32"/>
    </row>
    <row r="42" spans="1:31" x14ac:dyDescent="0.2">
      <c r="A42" s="30"/>
      <c r="B42" s="30"/>
      <c r="C42" s="33"/>
      <c r="D42" s="33"/>
      <c r="E42" s="33"/>
      <c r="F42" s="33"/>
      <c r="G42" s="33"/>
      <c r="H42" s="36"/>
      <c r="I42" s="33"/>
      <c r="J42" s="33"/>
      <c r="K42" s="33"/>
      <c r="L42" s="23" t="s">
        <v>41</v>
      </c>
      <c r="M42" s="33"/>
    </row>
    <row r="43" spans="1:31" x14ac:dyDescent="0.2">
      <c r="A43" s="4">
        <v>1</v>
      </c>
      <c r="B43" s="2" t="s">
        <v>3</v>
      </c>
      <c r="C43" s="1">
        <v>4252376.91</v>
      </c>
      <c r="D43" s="1">
        <v>1441074.2799999998</v>
      </c>
      <c r="E43" s="1">
        <v>113297.25</v>
      </c>
      <c r="F43" s="1">
        <v>170180.84</v>
      </c>
      <c r="G43" s="1">
        <v>144072.37</v>
      </c>
      <c r="H43" s="1">
        <v>392908</v>
      </c>
      <c r="I43" s="1">
        <v>7223.76</v>
      </c>
      <c r="J43" s="1">
        <v>18178.97</v>
      </c>
      <c r="K43" s="15">
        <v>0</v>
      </c>
      <c r="L43" s="1">
        <v>264087.06</v>
      </c>
      <c r="M43" s="1">
        <f>SUM(C43:L43)</f>
        <v>6803399.4399999985</v>
      </c>
    </row>
    <row r="44" spans="1:31" x14ac:dyDescent="0.2">
      <c r="A44" s="4">
        <v>2</v>
      </c>
      <c r="B44" s="2" t="s">
        <v>4</v>
      </c>
      <c r="C44" s="1">
        <v>3085131.1</v>
      </c>
      <c r="D44" s="1">
        <v>974398.19</v>
      </c>
      <c r="E44" s="1">
        <v>145378.9</v>
      </c>
      <c r="F44" s="1">
        <v>70316.69</v>
      </c>
      <c r="G44" s="1">
        <v>57908.959999999999</v>
      </c>
      <c r="H44" s="1">
        <v>0</v>
      </c>
      <c r="I44" s="1">
        <v>6121.01</v>
      </c>
      <c r="J44" s="1">
        <v>15403.84</v>
      </c>
      <c r="K44" s="15">
        <v>0</v>
      </c>
      <c r="L44" s="1">
        <v>223772.5</v>
      </c>
      <c r="M44" s="1">
        <f t="shared" ref="M44:M62" si="5">SUM(C44:L44)</f>
        <v>4578431.1900000004</v>
      </c>
    </row>
    <row r="45" spans="1:31" x14ac:dyDescent="0.2">
      <c r="A45" s="4">
        <v>3</v>
      </c>
      <c r="B45" s="2" t="s">
        <v>18</v>
      </c>
      <c r="C45" s="1">
        <v>2740029.02</v>
      </c>
      <c r="D45" s="1">
        <v>911206.11</v>
      </c>
      <c r="E45" s="1">
        <v>151307.03</v>
      </c>
      <c r="F45" s="1">
        <v>51651.13</v>
      </c>
      <c r="G45" s="1">
        <v>41614.46</v>
      </c>
      <c r="H45" s="1">
        <v>180965</v>
      </c>
      <c r="I45" s="1">
        <v>4669.03</v>
      </c>
      <c r="J45" s="1">
        <v>11749.87</v>
      </c>
      <c r="K45" s="15">
        <v>0</v>
      </c>
      <c r="L45" s="1">
        <v>170691.06</v>
      </c>
      <c r="M45" s="1">
        <f t="shared" si="5"/>
        <v>4263882.709999999</v>
      </c>
    </row>
    <row r="46" spans="1:31" x14ac:dyDescent="0.2">
      <c r="A46" s="4">
        <v>4</v>
      </c>
      <c r="B46" s="2" t="s">
        <v>19</v>
      </c>
      <c r="C46" s="1">
        <v>5218662.58</v>
      </c>
      <c r="D46" s="1">
        <v>1527288.09</v>
      </c>
      <c r="E46" s="1">
        <v>133173.93</v>
      </c>
      <c r="F46" s="1">
        <v>481542.47</v>
      </c>
      <c r="G46" s="1">
        <v>866519.55</v>
      </c>
      <c r="H46" s="1">
        <v>7934032</v>
      </c>
      <c r="I46" s="1">
        <v>18056.07</v>
      </c>
      <c r="J46" s="1">
        <v>45439.07</v>
      </c>
      <c r="K46" s="15">
        <v>0</v>
      </c>
      <c r="L46" s="1">
        <v>660096.11</v>
      </c>
      <c r="M46" s="1">
        <f t="shared" si="5"/>
        <v>16884809.870000001</v>
      </c>
    </row>
    <row r="47" spans="1:31" x14ac:dyDescent="0.2">
      <c r="A47" s="4">
        <v>5</v>
      </c>
      <c r="B47" s="2" t="s">
        <v>5</v>
      </c>
      <c r="C47" s="1">
        <v>5658076.1600000001</v>
      </c>
      <c r="D47" s="1">
        <v>1882322.1600000001</v>
      </c>
      <c r="E47" s="1">
        <v>98128.21</v>
      </c>
      <c r="F47" s="1">
        <v>318191.03999999998</v>
      </c>
      <c r="G47" s="1">
        <v>277414.09000000003</v>
      </c>
      <c r="H47" s="1">
        <v>329592</v>
      </c>
      <c r="I47" s="1">
        <v>10606.2</v>
      </c>
      <c r="J47" s="1">
        <v>26691.08</v>
      </c>
      <c r="K47" s="15">
        <v>0</v>
      </c>
      <c r="L47" s="1">
        <v>387742.91</v>
      </c>
      <c r="M47" s="1">
        <f t="shared" si="5"/>
        <v>8988763.8499999996</v>
      </c>
    </row>
    <row r="48" spans="1:31" x14ac:dyDescent="0.2">
      <c r="A48" s="4">
        <v>6</v>
      </c>
      <c r="B48" s="2" t="s">
        <v>15</v>
      </c>
      <c r="C48" s="1">
        <v>2282575</v>
      </c>
      <c r="D48" s="1">
        <v>617753.27999999991</v>
      </c>
      <c r="E48" s="1">
        <v>210413.98</v>
      </c>
      <c r="F48" s="1">
        <v>161364.44</v>
      </c>
      <c r="G48" s="1">
        <v>122521.91</v>
      </c>
      <c r="H48" s="1">
        <v>340089</v>
      </c>
      <c r="I48" s="1">
        <v>6372.19</v>
      </c>
      <c r="J48" s="1">
        <v>16035.96</v>
      </c>
      <c r="K48" s="15">
        <v>0</v>
      </c>
      <c r="L48" s="1">
        <v>232955.32</v>
      </c>
      <c r="M48" s="1">
        <f t="shared" si="5"/>
        <v>3990081.0799999996</v>
      </c>
    </row>
    <row r="49" spans="1:13" x14ac:dyDescent="0.2">
      <c r="A49" s="4">
        <v>7</v>
      </c>
      <c r="B49" s="2" t="s">
        <v>16</v>
      </c>
      <c r="C49" s="1">
        <v>2041227.35</v>
      </c>
      <c r="D49" s="1">
        <v>603532.53</v>
      </c>
      <c r="E49" s="1">
        <v>207275.56</v>
      </c>
      <c r="F49" s="1">
        <v>53237.15</v>
      </c>
      <c r="G49" s="1">
        <v>42213.8</v>
      </c>
      <c r="H49" s="1">
        <v>280089</v>
      </c>
      <c r="I49" s="1">
        <v>4636.67</v>
      </c>
      <c r="J49" s="1">
        <v>11668.43</v>
      </c>
      <c r="K49" s="15">
        <v>0</v>
      </c>
      <c r="L49" s="1">
        <v>169508.01</v>
      </c>
      <c r="M49" s="1">
        <f t="shared" si="5"/>
        <v>3413388.5</v>
      </c>
    </row>
    <row r="50" spans="1:13" x14ac:dyDescent="0.2">
      <c r="A50" s="4">
        <v>8</v>
      </c>
      <c r="B50" s="2" t="s">
        <v>6</v>
      </c>
      <c r="C50" s="1">
        <v>3681967.96</v>
      </c>
      <c r="D50" s="1">
        <v>1259848.3400000001</v>
      </c>
      <c r="E50" s="1">
        <v>123409.95</v>
      </c>
      <c r="F50" s="1">
        <v>128360.38</v>
      </c>
      <c r="G50" s="1">
        <v>108044.53</v>
      </c>
      <c r="H50" s="1">
        <v>119967</v>
      </c>
      <c r="I50" s="1">
        <v>6110.75</v>
      </c>
      <c r="J50" s="1">
        <v>15378.03</v>
      </c>
      <c r="K50" s="15">
        <v>0</v>
      </c>
      <c r="L50" s="1">
        <v>223397.62</v>
      </c>
      <c r="M50" s="1">
        <f t="shared" si="5"/>
        <v>5666484.5600000005</v>
      </c>
    </row>
    <row r="51" spans="1:13" x14ac:dyDescent="0.2">
      <c r="A51" s="4">
        <v>9</v>
      </c>
      <c r="B51" s="2" t="s">
        <v>7</v>
      </c>
      <c r="C51" s="1">
        <v>3192179.28</v>
      </c>
      <c r="D51" s="1">
        <v>1103758.56</v>
      </c>
      <c r="E51" s="1">
        <v>133173.93</v>
      </c>
      <c r="F51" s="1">
        <v>80323.39</v>
      </c>
      <c r="G51" s="1">
        <v>64897.4</v>
      </c>
      <c r="H51" s="1">
        <v>470294</v>
      </c>
      <c r="I51" s="1">
        <v>4901.8100000000004</v>
      </c>
      <c r="J51" s="1">
        <v>12335.66</v>
      </c>
      <c r="K51" s="15">
        <v>0</v>
      </c>
      <c r="L51" s="1">
        <v>179200.93</v>
      </c>
      <c r="M51" s="1">
        <f t="shared" si="5"/>
        <v>5241064.959999999</v>
      </c>
    </row>
    <row r="52" spans="1:13" x14ac:dyDescent="0.2">
      <c r="A52" s="4">
        <v>10</v>
      </c>
      <c r="B52" s="2" t="s">
        <v>14</v>
      </c>
      <c r="C52" s="1">
        <v>3030300.24</v>
      </c>
      <c r="D52" s="1">
        <v>632180.19999999995</v>
      </c>
      <c r="E52" s="1">
        <v>200126.93</v>
      </c>
      <c r="F52" s="1">
        <v>60773.8</v>
      </c>
      <c r="G52" s="1">
        <v>48705.75</v>
      </c>
      <c r="H52" s="1">
        <v>0</v>
      </c>
      <c r="I52" s="1">
        <v>10662.84</v>
      </c>
      <c r="J52" s="1">
        <v>26833.62</v>
      </c>
      <c r="K52" s="15">
        <v>0</v>
      </c>
      <c r="L52" s="1">
        <v>389813.68</v>
      </c>
      <c r="M52" s="1">
        <f t="shared" si="5"/>
        <v>4399397.0600000005</v>
      </c>
    </row>
    <row r="53" spans="1:13" x14ac:dyDescent="0.2">
      <c r="A53" s="4">
        <v>11</v>
      </c>
      <c r="B53" s="2" t="s">
        <v>8</v>
      </c>
      <c r="C53" s="1">
        <v>3481288.63</v>
      </c>
      <c r="D53" s="1">
        <v>1404051.46</v>
      </c>
      <c r="E53" s="1">
        <v>132127.78</v>
      </c>
      <c r="F53" s="1">
        <v>157180.43</v>
      </c>
      <c r="G53" s="1">
        <v>129688.55</v>
      </c>
      <c r="H53" s="1">
        <v>9583</v>
      </c>
      <c r="I53" s="1">
        <v>6609.58</v>
      </c>
      <c r="J53" s="1">
        <v>16633.36</v>
      </c>
      <c r="K53" s="15">
        <v>0</v>
      </c>
      <c r="L53" s="1">
        <v>241633.87</v>
      </c>
      <c r="M53" s="1">
        <f t="shared" si="5"/>
        <v>5578796.6600000001</v>
      </c>
    </row>
    <row r="54" spans="1:13" x14ac:dyDescent="0.2">
      <c r="A54" s="4">
        <v>12</v>
      </c>
      <c r="B54" s="2" t="s">
        <v>9</v>
      </c>
      <c r="C54" s="1">
        <v>3954967.18</v>
      </c>
      <c r="D54" s="1">
        <v>1309741.0799999998</v>
      </c>
      <c r="E54" s="1">
        <v>119399.74</v>
      </c>
      <c r="F54" s="1">
        <v>105560.19</v>
      </c>
      <c r="G54" s="1">
        <v>84947.74</v>
      </c>
      <c r="H54" s="1">
        <v>65898</v>
      </c>
      <c r="I54" s="1">
        <v>6925.8</v>
      </c>
      <c r="J54" s="1">
        <v>17429.16</v>
      </c>
      <c r="K54" s="15">
        <v>0</v>
      </c>
      <c r="L54" s="1">
        <v>253194.44</v>
      </c>
      <c r="M54" s="1">
        <f t="shared" si="5"/>
        <v>5918063.330000001</v>
      </c>
    </row>
    <row r="55" spans="1:13" x14ac:dyDescent="0.2">
      <c r="A55" s="4">
        <v>13</v>
      </c>
      <c r="B55" s="2" t="s">
        <v>10</v>
      </c>
      <c r="C55" s="1">
        <v>5426756.8700000001</v>
      </c>
      <c r="D55" s="1">
        <v>1854448.24</v>
      </c>
      <c r="E55" s="1">
        <v>97605.14</v>
      </c>
      <c r="F55" s="1">
        <v>188384.38</v>
      </c>
      <c r="G55" s="1">
        <v>153852.68000000002</v>
      </c>
      <c r="H55" s="1">
        <v>185234</v>
      </c>
      <c r="I55" s="1">
        <v>8823.19</v>
      </c>
      <c r="J55" s="1">
        <v>22204.03</v>
      </c>
      <c r="K55" s="15">
        <v>0</v>
      </c>
      <c r="L55" s="1">
        <v>322559.23</v>
      </c>
      <c r="M55" s="1">
        <f t="shared" si="5"/>
        <v>8259867.7599999998</v>
      </c>
    </row>
    <row r="56" spans="1:13" x14ac:dyDescent="0.2">
      <c r="A56" s="4">
        <v>14</v>
      </c>
      <c r="B56" s="2" t="s">
        <v>25</v>
      </c>
      <c r="C56" s="1">
        <v>2745392.95</v>
      </c>
      <c r="D56" s="1">
        <v>1034101.48</v>
      </c>
      <c r="E56" s="1">
        <v>161419.72</v>
      </c>
      <c r="F56" s="1">
        <v>34773</v>
      </c>
      <c r="G56" s="1">
        <v>28713.55</v>
      </c>
      <c r="H56" s="1">
        <v>260592</v>
      </c>
      <c r="I56" s="1">
        <v>5829.77</v>
      </c>
      <c r="J56" s="1">
        <v>14670.93</v>
      </c>
      <c r="K56" s="15">
        <v>0</v>
      </c>
      <c r="L56" s="1">
        <v>213125.51</v>
      </c>
      <c r="M56" s="1">
        <f t="shared" si="5"/>
        <v>4498618.9099999992</v>
      </c>
    </row>
    <row r="57" spans="1:13" x14ac:dyDescent="0.2">
      <c r="A57" s="4">
        <v>15</v>
      </c>
      <c r="B57" s="2" t="s">
        <v>24</v>
      </c>
      <c r="C57" s="1">
        <v>3365054.17</v>
      </c>
      <c r="D57" s="1">
        <v>1110019.3800000001</v>
      </c>
      <c r="E57" s="1">
        <v>133173.93</v>
      </c>
      <c r="F57" s="1">
        <v>106505.56</v>
      </c>
      <c r="G57" s="1">
        <v>88146.989999999991</v>
      </c>
      <c r="H57" s="1">
        <v>326201</v>
      </c>
      <c r="I57" s="1">
        <v>6023.97</v>
      </c>
      <c r="J57" s="1">
        <v>15159.64</v>
      </c>
      <c r="K57" s="15">
        <v>0</v>
      </c>
      <c r="L57" s="1">
        <v>220225.05</v>
      </c>
      <c r="M57" s="1">
        <f t="shared" si="5"/>
        <v>5370509.6899999985</v>
      </c>
    </row>
    <row r="58" spans="1:13" x14ac:dyDescent="0.2">
      <c r="A58" s="4">
        <v>16</v>
      </c>
      <c r="B58" s="2" t="s">
        <v>22</v>
      </c>
      <c r="C58" s="1">
        <v>9169910.6500000004</v>
      </c>
      <c r="D58" s="1">
        <v>4286122.1400000006</v>
      </c>
      <c r="E58" s="1">
        <v>74241.33</v>
      </c>
      <c r="F58" s="1">
        <v>422279.56</v>
      </c>
      <c r="G58" s="1">
        <v>358256.11</v>
      </c>
      <c r="H58" s="1">
        <v>3002226</v>
      </c>
      <c r="I58" s="1">
        <v>12572.6</v>
      </c>
      <c r="J58" s="1">
        <v>31639.62</v>
      </c>
      <c r="K58" s="15">
        <v>0</v>
      </c>
      <c r="L58" s="1">
        <v>459630.72</v>
      </c>
      <c r="M58" s="1">
        <f t="shared" si="5"/>
        <v>17816878.73</v>
      </c>
    </row>
    <row r="59" spans="1:13" x14ac:dyDescent="0.2">
      <c r="A59" s="4">
        <v>17</v>
      </c>
      <c r="B59" s="2" t="s">
        <v>11</v>
      </c>
      <c r="C59" s="1">
        <v>3948799.08</v>
      </c>
      <c r="D59" s="1">
        <v>1388961.05</v>
      </c>
      <c r="E59" s="1">
        <v>115738.25</v>
      </c>
      <c r="F59" s="1">
        <v>182359.07</v>
      </c>
      <c r="G59" s="1">
        <v>151442.30000000002</v>
      </c>
      <c r="H59" s="1">
        <v>1651751</v>
      </c>
      <c r="I59" s="1">
        <v>5928.73</v>
      </c>
      <c r="J59" s="1">
        <v>14919.98</v>
      </c>
      <c r="K59" s="15">
        <v>0</v>
      </c>
      <c r="L59" s="1">
        <v>216743.39</v>
      </c>
      <c r="M59" s="1">
        <f t="shared" si="5"/>
        <v>7676642.8500000006</v>
      </c>
    </row>
    <row r="60" spans="1:13" x14ac:dyDescent="0.2">
      <c r="A60" s="4">
        <v>18</v>
      </c>
      <c r="B60" s="2" t="s">
        <v>2</v>
      </c>
      <c r="C60" s="1">
        <v>40755419.950000003</v>
      </c>
      <c r="D60" s="1">
        <v>15806468.190000001</v>
      </c>
      <c r="E60" s="1">
        <v>51051.88</v>
      </c>
      <c r="F60" s="1">
        <v>1711775.31</v>
      </c>
      <c r="G60" s="1">
        <v>3195230.24</v>
      </c>
      <c r="H60" s="1">
        <v>3889404</v>
      </c>
      <c r="I60" s="1">
        <v>44996.01</v>
      </c>
      <c r="J60" s="1">
        <v>113234.89</v>
      </c>
      <c r="K60" s="15">
        <v>0</v>
      </c>
      <c r="L60" s="1">
        <v>1644970.09</v>
      </c>
      <c r="M60" s="1">
        <f t="shared" si="5"/>
        <v>67212550.560000002</v>
      </c>
    </row>
    <row r="61" spans="1:13" x14ac:dyDescent="0.2">
      <c r="A61" s="4">
        <v>19</v>
      </c>
      <c r="B61" s="2" t="s">
        <v>12</v>
      </c>
      <c r="C61" s="1">
        <v>4318411.57</v>
      </c>
      <c r="D61" s="1">
        <v>1680770.4500000002</v>
      </c>
      <c r="E61" s="1">
        <v>110333.19</v>
      </c>
      <c r="F61" s="1">
        <v>139757.73000000001</v>
      </c>
      <c r="G61" s="1">
        <v>114838.5</v>
      </c>
      <c r="H61" s="1">
        <v>481502</v>
      </c>
      <c r="I61" s="1">
        <v>6695.37</v>
      </c>
      <c r="J61" s="1">
        <v>16849.25</v>
      </c>
      <c r="K61" s="15">
        <v>0</v>
      </c>
      <c r="L61" s="1">
        <v>244770.1</v>
      </c>
      <c r="M61" s="1">
        <f t="shared" si="5"/>
        <v>7113928.1600000011</v>
      </c>
    </row>
    <row r="62" spans="1:13" x14ac:dyDescent="0.2">
      <c r="A62" s="4">
        <v>20</v>
      </c>
      <c r="B62" s="2" t="s">
        <v>13</v>
      </c>
      <c r="C62" s="1">
        <v>3994934.83</v>
      </c>
      <c r="D62" s="1">
        <v>1273673.79</v>
      </c>
      <c r="E62" s="1">
        <v>124804.75</v>
      </c>
      <c r="F62" s="1">
        <v>223867.37</v>
      </c>
      <c r="G62" s="1">
        <v>191441.3</v>
      </c>
      <c r="H62" s="1">
        <v>1224944</v>
      </c>
      <c r="I62" s="1">
        <v>8480.0499999999993</v>
      </c>
      <c r="J62" s="1">
        <v>21340.51</v>
      </c>
      <c r="K62" s="15">
        <v>0</v>
      </c>
      <c r="L62" s="1">
        <v>310014.8</v>
      </c>
      <c r="M62" s="1">
        <f t="shared" si="5"/>
        <v>7373501.3999999994</v>
      </c>
    </row>
    <row r="63" spans="1:13" x14ac:dyDescent="0.2">
      <c r="A63" s="25" t="s">
        <v>0</v>
      </c>
      <c r="B63" s="26"/>
      <c r="C63" s="12">
        <f>SUM(C43:C62)</f>
        <v>116343461.48</v>
      </c>
      <c r="D63" s="12">
        <f t="shared" ref="D63:E63" si="6">SUM(D43:D62)</f>
        <v>42101719.000000007</v>
      </c>
      <c r="E63" s="12">
        <f t="shared" si="6"/>
        <v>2635581.3799999994</v>
      </c>
      <c r="F63" s="12">
        <f>SUM(F43:F62)</f>
        <v>4848383.9300000006</v>
      </c>
      <c r="G63" s="12">
        <f>SUM(G43:G62)</f>
        <v>6270470.7800000003</v>
      </c>
      <c r="H63" s="12">
        <f t="shared" ref="H63:M63" si="7">SUM(H43:H62)</f>
        <v>21145271</v>
      </c>
      <c r="I63" s="12">
        <f t="shared" si="7"/>
        <v>192245.4</v>
      </c>
      <c r="J63" s="12">
        <f t="shared" si="7"/>
        <v>483795.9</v>
      </c>
      <c r="K63" s="16">
        <f t="shared" si="7"/>
        <v>0</v>
      </c>
      <c r="L63" s="12">
        <f t="shared" si="7"/>
        <v>7028132.3999999985</v>
      </c>
      <c r="M63" s="12">
        <f t="shared" si="7"/>
        <v>201049061.27000001</v>
      </c>
    </row>
    <row r="64" spans="1:13" x14ac:dyDescent="0.2">
      <c r="B64" s="24" t="s">
        <v>46</v>
      </c>
      <c r="C64" t="s">
        <v>45</v>
      </c>
    </row>
    <row r="67" spans="1:12" x14ac:dyDescent="0.2">
      <c r="A67" s="27" t="s">
        <v>43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2">
      <c r="L68" s="3" t="s">
        <v>23</v>
      </c>
    </row>
    <row r="69" spans="1:12" x14ac:dyDescent="0.2">
      <c r="A69" s="28" t="s">
        <v>1</v>
      </c>
      <c r="B69" s="28" t="s">
        <v>37</v>
      </c>
      <c r="C69" s="31" t="s">
        <v>28</v>
      </c>
      <c r="D69" s="31" t="s">
        <v>29</v>
      </c>
      <c r="E69" s="31" t="s">
        <v>27</v>
      </c>
      <c r="F69" s="31" t="s">
        <v>30</v>
      </c>
      <c r="G69" s="31" t="s">
        <v>31</v>
      </c>
      <c r="H69" s="34" t="s">
        <v>32</v>
      </c>
      <c r="I69" s="31" t="s">
        <v>33</v>
      </c>
      <c r="J69" s="31" t="s">
        <v>34</v>
      </c>
      <c r="K69" s="31" t="s">
        <v>35</v>
      </c>
      <c r="L69" s="31" t="s">
        <v>36</v>
      </c>
    </row>
    <row r="70" spans="1:12" x14ac:dyDescent="0.2">
      <c r="A70" s="29"/>
      <c r="B70" s="29"/>
      <c r="C70" s="32"/>
      <c r="D70" s="32"/>
      <c r="E70" s="32"/>
      <c r="F70" s="32"/>
      <c r="G70" s="32"/>
      <c r="H70" s="35"/>
      <c r="I70" s="32"/>
      <c r="J70" s="32"/>
      <c r="K70" s="32"/>
      <c r="L70" s="32"/>
    </row>
    <row r="71" spans="1:12" x14ac:dyDescent="0.2">
      <c r="A71" s="30"/>
      <c r="B71" s="30"/>
      <c r="C71" s="33"/>
      <c r="D71" s="33"/>
      <c r="E71" s="33"/>
      <c r="F71" s="33"/>
      <c r="G71" s="33"/>
      <c r="H71" s="36"/>
      <c r="I71" s="33"/>
      <c r="J71" s="33"/>
      <c r="K71" s="33"/>
      <c r="L71" s="33"/>
    </row>
    <row r="72" spans="1:12" x14ac:dyDescent="0.2">
      <c r="A72" s="4">
        <v>1</v>
      </c>
      <c r="B72" s="2" t="s">
        <v>3</v>
      </c>
      <c r="C72" s="1">
        <v>4188023.04</v>
      </c>
      <c r="D72" s="1">
        <v>1362527.96</v>
      </c>
      <c r="E72" s="1">
        <v>140968.26999999999</v>
      </c>
      <c r="F72" s="1">
        <v>143868.65</v>
      </c>
      <c r="G72" s="1">
        <v>121255.15</v>
      </c>
      <c r="H72" s="1">
        <v>443257</v>
      </c>
      <c r="I72" s="1">
        <v>7223.76</v>
      </c>
      <c r="J72" s="1">
        <v>20812.64</v>
      </c>
      <c r="K72" s="1">
        <v>0</v>
      </c>
      <c r="L72" s="1">
        <f>SUM(C72:K72)</f>
        <v>6427936.4699999997</v>
      </c>
    </row>
    <row r="73" spans="1:12" x14ac:dyDescent="0.2">
      <c r="A73" s="4">
        <v>2</v>
      </c>
      <c r="B73" s="2" t="s">
        <v>4</v>
      </c>
      <c r="C73" s="1">
        <v>3102663.28</v>
      </c>
      <c r="D73" s="1">
        <v>895602.89</v>
      </c>
      <c r="E73" s="1">
        <v>174251.36</v>
      </c>
      <c r="F73" s="1">
        <v>59083.92</v>
      </c>
      <c r="G73" s="1">
        <v>49311.7</v>
      </c>
      <c r="H73" s="1">
        <v>0</v>
      </c>
      <c r="I73" s="1">
        <v>6121.01</v>
      </c>
      <c r="J73" s="1">
        <v>17635.46</v>
      </c>
      <c r="K73" s="1">
        <v>0</v>
      </c>
      <c r="L73" s="1">
        <f t="shared" ref="L73:L91" si="8">SUM(C73:K73)</f>
        <v>4304669.62</v>
      </c>
    </row>
    <row r="74" spans="1:12" x14ac:dyDescent="0.2">
      <c r="A74" s="4">
        <v>3</v>
      </c>
      <c r="B74" s="2" t="s">
        <v>18</v>
      </c>
      <c r="C74" s="1">
        <v>2699612.21</v>
      </c>
      <c r="D74" s="1">
        <v>814268.19</v>
      </c>
      <c r="E74" s="1">
        <v>180401.49</v>
      </c>
      <c r="F74" s="1">
        <v>43310.95</v>
      </c>
      <c r="G74" s="1">
        <v>35918.89</v>
      </c>
      <c r="H74" s="1">
        <v>211113</v>
      </c>
      <c r="I74" s="1">
        <v>4669.03</v>
      </c>
      <c r="J74" s="1">
        <v>13452.12</v>
      </c>
      <c r="K74" s="1">
        <v>0</v>
      </c>
      <c r="L74" s="1">
        <f t="shared" si="8"/>
        <v>4002745.88</v>
      </c>
    </row>
    <row r="75" spans="1:12" x14ac:dyDescent="0.2">
      <c r="A75" s="4">
        <v>4</v>
      </c>
      <c r="B75" s="2" t="s">
        <v>19</v>
      </c>
      <c r="C75" s="1">
        <v>5810333.3499999996</v>
      </c>
      <c r="D75" s="1">
        <v>2626600.0299999998</v>
      </c>
      <c r="E75" s="1">
        <v>161589.31</v>
      </c>
      <c r="F75" s="1">
        <v>377082.04</v>
      </c>
      <c r="G75" s="1">
        <v>400199.57</v>
      </c>
      <c r="H75" s="1">
        <v>2893796</v>
      </c>
      <c r="I75" s="1">
        <v>18056.07</v>
      </c>
      <c r="J75" s="1">
        <v>52022.02</v>
      </c>
      <c r="K75" s="1">
        <v>0</v>
      </c>
      <c r="L75" s="1">
        <f t="shared" si="8"/>
        <v>12339678.389999999</v>
      </c>
    </row>
    <row r="76" spans="1:12" x14ac:dyDescent="0.2">
      <c r="A76" s="4">
        <v>5</v>
      </c>
      <c r="B76" s="2" t="s">
        <v>5</v>
      </c>
      <c r="C76" s="1">
        <v>5645017.0800000001</v>
      </c>
      <c r="D76" s="1">
        <v>1881582.23</v>
      </c>
      <c r="E76" s="1">
        <v>125231.15</v>
      </c>
      <c r="F76" s="1">
        <v>265124.43</v>
      </c>
      <c r="G76" s="1">
        <v>223502.26</v>
      </c>
      <c r="H76" s="1">
        <v>2073988</v>
      </c>
      <c r="I76" s="1">
        <v>10606.2</v>
      </c>
      <c r="J76" s="1">
        <v>30557.93</v>
      </c>
      <c r="K76" s="1">
        <v>0</v>
      </c>
      <c r="L76" s="1">
        <f t="shared" si="8"/>
        <v>10255609.279999999</v>
      </c>
    </row>
    <row r="77" spans="1:12" x14ac:dyDescent="0.2">
      <c r="A77" s="4">
        <v>6</v>
      </c>
      <c r="B77" s="2" t="s">
        <v>15</v>
      </c>
      <c r="C77" s="1">
        <v>2430064.0299999998</v>
      </c>
      <c r="D77" s="1">
        <v>628192.9</v>
      </c>
      <c r="E77" s="1">
        <v>241721.97</v>
      </c>
      <c r="F77" s="1">
        <v>131621.60999999999</v>
      </c>
      <c r="G77" s="1">
        <v>106023.71</v>
      </c>
      <c r="H77" s="1">
        <v>323596</v>
      </c>
      <c r="I77" s="1">
        <v>6372.19</v>
      </c>
      <c r="J77" s="1">
        <v>18359.150000000001</v>
      </c>
      <c r="K77" s="1">
        <v>0</v>
      </c>
      <c r="L77" s="1">
        <f t="shared" si="8"/>
        <v>3885951.5599999996</v>
      </c>
    </row>
    <row r="78" spans="1:12" x14ac:dyDescent="0.2">
      <c r="A78" s="4">
        <v>7</v>
      </c>
      <c r="B78" s="2" t="s">
        <v>16</v>
      </c>
      <c r="C78" s="1">
        <v>2095646.06</v>
      </c>
      <c r="D78" s="1">
        <v>547829.23</v>
      </c>
      <c r="E78" s="1">
        <v>238466.01</v>
      </c>
      <c r="F78" s="1">
        <v>44372.84</v>
      </c>
      <c r="G78" s="1">
        <v>36544</v>
      </c>
      <c r="H78" s="1">
        <v>1288428</v>
      </c>
      <c r="I78" s="1">
        <v>4636.67</v>
      </c>
      <c r="J78" s="1">
        <v>13358.89</v>
      </c>
      <c r="K78" s="1">
        <v>0</v>
      </c>
      <c r="L78" s="1">
        <f t="shared" si="8"/>
        <v>4269281.6999999993</v>
      </c>
    </row>
    <row r="79" spans="1:12" x14ac:dyDescent="0.2">
      <c r="A79" s="4">
        <v>8</v>
      </c>
      <c r="B79" s="2" t="s">
        <v>6</v>
      </c>
      <c r="C79" s="1">
        <v>3615737.39</v>
      </c>
      <c r="D79" s="1">
        <v>1196660.44</v>
      </c>
      <c r="E79" s="1">
        <v>151459.67000000001</v>
      </c>
      <c r="F79" s="1">
        <v>107657.65</v>
      </c>
      <c r="G79" s="1">
        <v>90250.240000000005</v>
      </c>
      <c r="H79" s="1">
        <v>396553</v>
      </c>
      <c r="I79" s="1">
        <v>6110.75</v>
      </c>
      <c r="J79" s="1">
        <v>17605.91</v>
      </c>
      <c r="K79" s="1">
        <v>0</v>
      </c>
      <c r="L79" s="1">
        <f t="shared" si="8"/>
        <v>5582035.0500000007</v>
      </c>
    </row>
    <row r="80" spans="1:12" x14ac:dyDescent="0.2">
      <c r="A80" s="4">
        <v>9</v>
      </c>
      <c r="B80" s="2" t="s">
        <v>7</v>
      </c>
      <c r="C80" s="1">
        <v>3105858.08</v>
      </c>
      <c r="D80" s="1">
        <v>1000581.51</v>
      </c>
      <c r="E80" s="1">
        <v>161589.31</v>
      </c>
      <c r="F80" s="1">
        <v>67252.5</v>
      </c>
      <c r="G80" s="1">
        <v>55768.49</v>
      </c>
      <c r="H80" s="1">
        <v>3244939</v>
      </c>
      <c r="I80" s="1">
        <v>4901.8100000000004</v>
      </c>
      <c r="J80" s="1">
        <v>14122.78</v>
      </c>
      <c r="K80" s="1">
        <v>0</v>
      </c>
      <c r="L80" s="1">
        <f t="shared" si="8"/>
        <v>7655013.4799999995</v>
      </c>
    </row>
    <row r="81" spans="1:12" x14ac:dyDescent="0.2">
      <c r="A81" s="4">
        <v>10</v>
      </c>
      <c r="B81" s="2" t="s">
        <v>14</v>
      </c>
      <c r="C81" s="1">
        <v>3386873.71</v>
      </c>
      <c r="D81" s="1">
        <v>583952.62</v>
      </c>
      <c r="E81" s="1">
        <v>231049.67</v>
      </c>
      <c r="F81" s="1">
        <v>50711.51</v>
      </c>
      <c r="G81" s="1">
        <v>41895.769999999997</v>
      </c>
      <c r="H81" s="1">
        <v>582588</v>
      </c>
      <c r="I81" s="1">
        <v>10662.84</v>
      </c>
      <c r="J81" s="1">
        <v>30721.119999999999</v>
      </c>
      <c r="K81" s="1">
        <v>0</v>
      </c>
      <c r="L81" s="1">
        <f t="shared" si="8"/>
        <v>4918455.2399999993</v>
      </c>
    </row>
    <row r="82" spans="1:12" x14ac:dyDescent="0.2">
      <c r="A82" s="4">
        <v>11</v>
      </c>
      <c r="B82" s="2" t="s">
        <v>8</v>
      </c>
      <c r="C82" s="1">
        <v>3479369.88</v>
      </c>
      <c r="D82" s="1">
        <v>1312907.24</v>
      </c>
      <c r="E82" s="1">
        <v>160503.99</v>
      </c>
      <c r="F82" s="1">
        <v>133252.96</v>
      </c>
      <c r="G82" s="1">
        <v>111765.59</v>
      </c>
      <c r="H82" s="1">
        <v>9810</v>
      </c>
      <c r="I82" s="1">
        <v>6609.58</v>
      </c>
      <c r="J82" s="1">
        <v>19043.11</v>
      </c>
      <c r="K82" s="1">
        <v>0</v>
      </c>
      <c r="L82" s="1">
        <f t="shared" si="8"/>
        <v>5233262.3500000006</v>
      </c>
    </row>
    <row r="83" spans="1:12" x14ac:dyDescent="0.2">
      <c r="A83" s="4">
        <v>12</v>
      </c>
      <c r="B83" s="2" t="s">
        <v>9</v>
      </c>
      <c r="C83" s="1">
        <v>3910238.8</v>
      </c>
      <c r="D83" s="1">
        <v>1192377.67</v>
      </c>
      <c r="E83" s="1">
        <v>147299.29</v>
      </c>
      <c r="F83" s="1">
        <v>88164.05</v>
      </c>
      <c r="G83" s="1">
        <v>72944.960000000006</v>
      </c>
      <c r="H83" s="1">
        <v>24816</v>
      </c>
      <c r="I83" s="1">
        <v>6925.8</v>
      </c>
      <c r="J83" s="1">
        <v>19954.189999999999</v>
      </c>
      <c r="K83" s="1">
        <v>0</v>
      </c>
      <c r="L83" s="1">
        <f t="shared" si="8"/>
        <v>5462720.7599999998</v>
      </c>
    </row>
    <row r="84" spans="1:12" x14ac:dyDescent="0.2">
      <c r="A84" s="4">
        <v>13</v>
      </c>
      <c r="B84" s="2" t="s">
        <v>10</v>
      </c>
      <c r="C84" s="1">
        <v>5315766.8600000003</v>
      </c>
      <c r="D84" s="1">
        <v>1716970.94</v>
      </c>
      <c r="E84" s="1">
        <v>124688.49</v>
      </c>
      <c r="F84" s="1">
        <v>157458.32999999999</v>
      </c>
      <c r="G84" s="1">
        <v>130795.07</v>
      </c>
      <c r="H84" s="1">
        <v>208688</v>
      </c>
      <c r="I84" s="1">
        <v>8823.19</v>
      </c>
      <c r="J84" s="1">
        <v>25420.82</v>
      </c>
      <c r="K84" s="1">
        <v>0</v>
      </c>
      <c r="L84" s="1">
        <f t="shared" si="8"/>
        <v>7688611.700000002</v>
      </c>
    </row>
    <row r="85" spans="1:12" x14ac:dyDescent="0.2">
      <c r="A85" s="4">
        <v>14</v>
      </c>
      <c r="B85" s="2" t="s">
        <v>25</v>
      </c>
      <c r="C85" s="1">
        <v>2788928.39</v>
      </c>
      <c r="D85" s="1">
        <v>929810.76</v>
      </c>
      <c r="E85" s="1">
        <v>190892.9</v>
      </c>
      <c r="F85" s="1">
        <v>29480.15</v>
      </c>
      <c r="G85" s="1">
        <v>24731.33</v>
      </c>
      <c r="H85" s="1">
        <v>3293</v>
      </c>
      <c r="I85" s="1">
        <v>5829.77</v>
      </c>
      <c r="J85" s="1">
        <v>16796.37</v>
      </c>
      <c r="K85" s="1">
        <v>0</v>
      </c>
      <c r="L85" s="1">
        <f t="shared" si="8"/>
        <v>3989762.6700000004</v>
      </c>
    </row>
    <row r="86" spans="1:12" x14ac:dyDescent="0.2">
      <c r="A86" s="4">
        <v>15</v>
      </c>
      <c r="B86" s="2" t="s">
        <v>24</v>
      </c>
      <c r="C86" s="1">
        <v>3336570.99</v>
      </c>
      <c r="D86" s="1">
        <v>1024618.13</v>
      </c>
      <c r="E86" s="1">
        <v>161589.31</v>
      </c>
      <c r="F86" s="1">
        <v>89952.7</v>
      </c>
      <c r="G86" s="1">
        <v>75360.61</v>
      </c>
      <c r="H86" s="1">
        <v>369898</v>
      </c>
      <c r="I86" s="1">
        <v>6023.97</v>
      </c>
      <c r="J86" s="1">
        <v>17355.88</v>
      </c>
      <c r="K86" s="1">
        <v>0</v>
      </c>
      <c r="L86" s="1">
        <f t="shared" si="8"/>
        <v>5081369.59</v>
      </c>
    </row>
    <row r="87" spans="1:12" x14ac:dyDescent="0.2">
      <c r="A87" s="4">
        <v>16</v>
      </c>
      <c r="B87" s="2" t="s">
        <v>22</v>
      </c>
      <c r="C87" s="1">
        <v>8811874.4800000004</v>
      </c>
      <c r="D87" s="1">
        <v>4043271.98</v>
      </c>
      <c r="E87" s="1">
        <v>100449.72</v>
      </c>
      <c r="F87" s="1">
        <v>353468.39</v>
      </c>
      <c r="G87" s="1">
        <v>296600.55</v>
      </c>
      <c r="H87" s="1">
        <v>2221856</v>
      </c>
      <c r="I87" s="1">
        <v>12572.6</v>
      </c>
      <c r="J87" s="1">
        <v>36223.39</v>
      </c>
      <c r="K87" s="1">
        <v>0</v>
      </c>
      <c r="L87" s="1">
        <f t="shared" si="8"/>
        <v>15876317.110000003</v>
      </c>
    </row>
    <row r="88" spans="1:12" x14ac:dyDescent="0.2">
      <c r="A88" s="4">
        <v>17</v>
      </c>
      <c r="B88" s="2" t="s">
        <v>11</v>
      </c>
      <c r="C88" s="1">
        <v>3832173.05</v>
      </c>
      <c r="D88" s="1">
        <v>1300688.3</v>
      </c>
      <c r="E88" s="1">
        <v>143500.67000000001</v>
      </c>
      <c r="F88" s="1">
        <v>154339.15</v>
      </c>
      <c r="G88" s="1">
        <v>129544.89</v>
      </c>
      <c r="H88" s="1">
        <v>0</v>
      </c>
      <c r="I88" s="1">
        <v>5928.73</v>
      </c>
      <c r="J88" s="1">
        <v>17081.490000000002</v>
      </c>
      <c r="K88" s="1">
        <v>0</v>
      </c>
      <c r="L88" s="1">
        <f t="shared" si="8"/>
        <v>5583256.2800000003</v>
      </c>
    </row>
    <row r="89" spans="1:12" x14ac:dyDescent="0.2">
      <c r="A89" s="4">
        <v>18</v>
      </c>
      <c r="B89" s="2" t="s">
        <v>2</v>
      </c>
      <c r="C89" s="1">
        <v>38370044.850000001</v>
      </c>
      <c r="D89" s="1">
        <v>15758302.15</v>
      </c>
      <c r="E89" s="1">
        <v>76391.839999999997</v>
      </c>
      <c r="F89" s="1">
        <v>1421367.98</v>
      </c>
      <c r="G89" s="1">
        <v>1548298.45</v>
      </c>
      <c r="H89" s="1">
        <v>1704823</v>
      </c>
      <c r="I89" s="1">
        <v>44996.01</v>
      </c>
      <c r="J89" s="1">
        <v>129639.7</v>
      </c>
      <c r="K89" s="1">
        <v>0</v>
      </c>
      <c r="L89" s="1">
        <f t="shared" si="8"/>
        <v>59053863.980000004</v>
      </c>
    </row>
    <row r="90" spans="1:12" x14ac:dyDescent="0.2">
      <c r="A90" s="4">
        <v>19</v>
      </c>
      <c r="B90" s="2" t="s">
        <v>12</v>
      </c>
      <c r="C90" s="1">
        <v>4206316.6100000003</v>
      </c>
      <c r="D90" s="1">
        <v>1536710.51</v>
      </c>
      <c r="E90" s="1">
        <v>137893.20000000001</v>
      </c>
      <c r="F90" s="1">
        <v>118199.25</v>
      </c>
      <c r="G90" s="1">
        <v>98922.05</v>
      </c>
      <c r="H90" s="1">
        <v>452064</v>
      </c>
      <c r="I90" s="1">
        <v>6695.37</v>
      </c>
      <c r="J90" s="1">
        <v>19290.27</v>
      </c>
      <c r="K90" s="1">
        <v>0</v>
      </c>
      <c r="L90" s="1">
        <f t="shared" si="8"/>
        <v>6576091.2599999998</v>
      </c>
    </row>
    <row r="91" spans="1:12" x14ac:dyDescent="0.2">
      <c r="A91" s="4">
        <v>20</v>
      </c>
      <c r="B91" s="2" t="s">
        <v>13</v>
      </c>
      <c r="C91" s="1">
        <v>4058059.61</v>
      </c>
      <c r="D91" s="1">
        <v>1318856.32</v>
      </c>
      <c r="E91" s="1">
        <v>152906.78</v>
      </c>
      <c r="F91" s="1">
        <v>183653.89</v>
      </c>
      <c r="G91" s="1">
        <v>152851.19</v>
      </c>
      <c r="H91" s="1">
        <v>808995</v>
      </c>
      <c r="I91" s="1">
        <v>8480.0499999999993</v>
      </c>
      <c r="J91" s="1">
        <v>24432.19</v>
      </c>
      <c r="K91" s="1">
        <v>0</v>
      </c>
      <c r="L91" s="1">
        <f t="shared" si="8"/>
        <v>6708235.0300000003</v>
      </c>
    </row>
    <row r="92" spans="1:12" x14ac:dyDescent="0.2">
      <c r="A92" s="25" t="s">
        <v>0</v>
      </c>
      <c r="B92" s="26"/>
      <c r="C92" s="12">
        <f>SUM(C72:C91)</f>
        <v>114189171.75</v>
      </c>
      <c r="D92" s="12">
        <f t="shared" ref="D92:L92" si="9">SUM(D72:D91)</f>
        <v>41672312</v>
      </c>
      <c r="E92" s="12">
        <f t="shared" si="9"/>
        <v>3202844.4</v>
      </c>
      <c r="F92" s="12">
        <f>SUM(F72:F91)</f>
        <v>4019422.9499999997</v>
      </c>
      <c r="G92" s="12">
        <f>SUM(G72:G91)</f>
        <v>3802484.47</v>
      </c>
      <c r="H92" s="12">
        <f t="shared" si="9"/>
        <v>17262501</v>
      </c>
      <c r="I92" s="12">
        <f t="shared" si="9"/>
        <v>192245.4</v>
      </c>
      <c r="J92" s="12">
        <f t="shared" si="9"/>
        <v>553885.42999999993</v>
      </c>
      <c r="K92" s="12">
        <f t="shared" si="9"/>
        <v>0</v>
      </c>
      <c r="L92" s="12">
        <f t="shared" si="9"/>
        <v>184894867.40000001</v>
      </c>
    </row>
    <row r="93" spans="1:12" x14ac:dyDescent="0.2">
      <c r="B93" s="24" t="s">
        <v>46</v>
      </c>
      <c r="C93" t="s">
        <v>45</v>
      </c>
    </row>
    <row r="96" spans="1:12" x14ac:dyDescent="0.2">
      <c r="A96" s="27" t="s">
        <v>44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">
      <c r="L97" s="3" t="s">
        <v>23</v>
      </c>
    </row>
    <row r="98" spans="1:12" x14ac:dyDescent="0.2">
      <c r="A98" s="28" t="s">
        <v>1</v>
      </c>
      <c r="B98" s="28" t="s">
        <v>37</v>
      </c>
      <c r="C98" s="31" t="s">
        <v>28</v>
      </c>
      <c r="D98" s="31" t="s">
        <v>29</v>
      </c>
      <c r="E98" s="31" t="s">
        <v>27</v>
      </c>
      <c r="F98" s="31" t="s">
        <v>30</v>
      </c>
      <c r="G98" s="31" t="s">
        <v>31</v>
      </c>
      <c r="H98" s="34" t="s">
        <v>32</v>
      </c>
      <c r="I98" s="31" t="s">
        <v>33</v>
      </c>
      <c r="J98" s="31" t="s">
        <v>34</v>
      </c>
      <c r="K98" s="31" t="s">
        <v>35</v>
      </c>
      <c r="L98" s="31" t="s">
        <v>36</v>
      </c>
    </row>
    <row r="99" spans="1:12" x14ac:dyDescent="0.2">
      <c r="A99" s="29"/>
      <c r="B99" s="29"/>
      <c r="C99" s="32"/>
      <c r="D99" s="32"/>
      <c r="E99" s="32"/>
      <c r="F99" s="32"/>
      <c r="G99" s="32"/>
      <c r="H99" s="35"/>
      <c r="I99" s="32"/>
      <c r="J99" s="32"/>
      <c r="K99" s="32"/>
      <c r="L99" s="32"/>
    </row>
    <row r="100" spans="1:12" x14ac:dyDescent="0.2">
      <c r="A100" s="30"/>
      <c r="B100" s="30"/>
      <c r="C100" s="33"/>
      <c r="D100" s="33"/>
      <c r="E100" s="33"/>
      <c r="F100" s="33"/>
      <c r="G100" s="33"/>
      <c r="H100" s="36"/>
      <c r="I100" s="33"/>
      <c r="J100" s="33"/>
      <c r="K100" s="33"/>
      <c r="L100" s="33"/>
    </row>
    <row r="101" spans="1:12" x14ac:dyDescent="0.2">
      <c r="A101" s="4">
        <v>1</v>
      </c>
      <c r="B101" s="2" t="s">
        <v>3</v>
      </c>
      <c r="C101" s="1">
        <v>3670424.31</v>
      </c>
      <c r="D101" s="1">
        <v>1365867.4</v>
      </c>
      <c r="E101" s="1">
        <v>169709.45</v>
      </c>
      <c r="F101" s="1">
        <v>157163.87</v>
      </c>
      <c r="G101" s="1">
        <v>121255.15</v>
      </c>
      <c r="H101" s="1">
        <v>466765</v>
      </c>
      <c r="I101" s="1">
        <v>7223.76</v>
      </c>
      <c r="J101" s="1">
        <v>21862.243228635001</v>
      </c>
      <c r="K101" s="1">
        <v>0</v>
      </c>
      <c r="L101" s="1">
        <f>SUM(C101:K101)</f>
        <v>5980271.1832286352</v>
      </c>
    </row>
    <row r="102" spans="1:12" x14ac:dyDescent="0.2">
      <c r="A102" s="4">
        <v>2</v>
      </c>
      <c r="B102" s="2" t="s">
        <v>4</v>
      </c>
      <c r="C102" s="1">
        <v>2613015.48</v>
      </c>
      <c r="D102" s="1">
        <v>926967.52</v>
      </c>
      <c r="E102" s="1">
        <v>201909.13</v>
      </c>
      <c r="F102" s="1">
        <v>64880.68</v>
      </c>
      <c r="G102" s="1">
        <v>49311.7</v>
      </c>
      <c r="H102" s="1">
        <v>0</v>
      </c>
      <c r="I102" s="1">
        <v>6121.01</v>
      </c>
      <c r="J102" s="1">
        <v>18524.83340349</v>
      </c>
      <c r="K102" s="1">
        <v>0</v>
      </c>
      <c r="L102" s="1">
        <f t="shared" ref="L102:L120" si="10">SUM(C102:K102)</f>
        <v>3880730.35340349</v>
      </c>
    </row>
    <row r="103" spans="1:12" x14ac:dyDescent="0.2">
      <c r="A103" s="4">
        <v>3</v>
      </c>
      <c r="B103" s="2" t="s">
        <v>18</v>
      </c>
      <c r="C103" s="1">
        <v>2364230.7599999998</v>
      </c>
      <c r="D103" s="1">
        <v>869948.68</v>
      </c>
      <c r="E103" s="1">
        <v>207859.07</v>
      </c>
      <c r="F103" s="1">
        <v>47643.88</v>
      </c>
      <c r="G103" s="1">
        <v>35918.89</v>
      </c>
      <c r="H103" s="1">
        <v>379105</v>
      </c>
      <c r="I103" s="1">
        <v>4669.03</v>
      </c>
      <c r="J103" s="1">
        <v>14130.527000354999</v>
      </c>
      <c r="K103" s="1">
        <v>0</v>
      </c>
      <c r="L103" s="1">
        <f t="shared" si="10"/>
        <v>3923505.8370003547</v>
      </c>
    </row>
    <row r="104" spans="1:12" x14ac:dyDescent="0.2">
      <c r="A104" s="4">
        <v>4</v>
      </c>
      <c r="B104" s="2" t="s">
        <v>19</v>
      </c>
      <c r="C104" s="1">
        <v>3983328.26</v>
      </c>
      <c r="D104" s="1">
        <v>1290065.19</v>
      </c>
      <c r="E104" s="1">
        <v>189659.25</v>
      </c>
      <c r="F104" s="1">
        <v>439924.14</v>
      </c>
      <c r="G104" s="1">
        <v>400199.57</v>
      </c>
      <c r="H104" s="1">
        <v>3289689</v>
      </c>
      <c r="I104" s="1">
        <v>18056.07</v>
      </c>
      <c r="J104" s="1">
        <v>54645.545520630003</v>
      </c>
      <c r="K104" s="1">
        <v>0</v>
      </c>
      <c r="L104" s="1">
        <f t="shared" si="10"/>
        <v>9665567.0255206302</v>
      </c>
    </row>
    <row r="105" spans="1:12" x14ac:dyDescent="0.2">
      <c r="A105" s="4">
        <v>5</v>
      </c>
      <c r="B105" s="2" t="s">
        <v>5</v>
      </c>
      <c r="C105" s="1">
        <v>4827358.03</v>
      </c>
      <c r="D105" s="1">
        <v>1770520.08</v>
      </c>
      <c r="E105" s="1">
        <v>154484.59</v>
      </c>
      <c r="F105" s="1">
        <v>293235.7</v>
      </c>
      <c r="G105" s="1">
        <v>223502.26</v>
      </c>
      <c r="H105" s="1">
        <v>0</v>
      </c>
      <c r="I105" s="1">
        <v>10606.2</v>
      </c>
      <c r="J105" s="1">
        <v>32098.996463220003</v>
      </c>
      <c r="K105" s="1">
        <v>0</v>
      </c>
      <c r="L105" s="1">
        <f t="shared" si="10"/>
        <v>7311805.85646322</v>
      </c>
    </row>
    <row r="106" spans="1:12" x14ac:dyDescent="0.2">
      <c r="A106" s="4">
        <v>6</v>
      </c>
      <c r="B106" s="2" t="s">
        <v>15</v>
      </c>
      <c r="C106" s="1">
        <v>1828744.09</v>
      </c>
      <c r="D106" s="1">
        <v>577726.17000000004</v>
      </c>
      <c r="E106" s="1">
        <v>267183.49</v>
      </c>
      <c r="F106" s="1">
        <v>148257.32</v>
      </c>
      <c r="G106" s="1">
        <v>106023.71</v>
      </c>
      <c r="H106" s="1">
        <v>677396</v>
      </c>
      <c r="I106" s="1">
        <v>6372.19</v>
      </c>
      <c r="J106" s="1">
        <v>19285.025819220002</v>
      </c>
      <c r="K106" s="1">
        <v>0</v>
      </c>
      <c r="L106" s="1">
        <f t="shared" si="10"/>
        <v>3630987.9958192199</v>
      </c>
    </row>
    <row r="107" spans="1:12" x14ac:dyDescent="0.2">
      <c r="A107" s="4">
        <v>7</v>
      </c>
      <c r="B107" s="2" t="s">
        <v>16</v>
      </c>
      <c r="C107" s="1">
        <v>1695586.31</v>
      </c>
      <c r="D107" s="1">
        <v>574240.99</v>
      </c>
      <c r="E107" s="1">
        <v>264033.52</v>
      </c>
      <c r="F107" s="1">
        <v>49064.12</v>
      </c>
      <c r="G107" s="1">
        <v>36544</v>
      </c>
      <c r="H107" s="1">
        <v>0</v>
      </c>
      <c r="I107" s="1">
        <v>4636.67</v>
      </c>
      <c r="J107" s="1">
        <v>14032.589492249999</v>
      </c>
      <c r="K107" s="1">
        <v>0</v>
      </c>
      <c r="L107" s="1">
        <f t="shared" si="10"/>
        <v>2638138.1994922496</v>
      </c>
    </row>
    <row r="108" spans="1:12" x14ac:dyDescent="0.2">
      <c r="A108" s="4">
        <v>8</v>
      </c>
      <c r="B108" s="2" t="s">
        <v>6</v>
      </c>
      <c r="C108" s="1">
        <v>3186244.11</v>
      </c>
      <c r="D108" s="1">
        <v>1193369.26</v>
      </c>
      <c r="E108" s="1">
        <v>179859.35</v>
      </c>
      <c r="F108" s="1">
        <v>118405.62</v>
      </c>
      <c r="G108" s="1">
        <v>90250.240000000005</v>
      </c>
      <c r="H108" s="1">
        <v>1114601</v>
      </c>
      <c r="I108" s="1">
        <v>6110.75</v>
      </c>
      <c r="J108" s="1">
        <v>18493.799204700001</v>
      </c>
      <c r="K108" s="1">
        <v>0</v>
      </c>
      <c r="L108" s="1">
        <f t="shared" si="10"/>
        <v>5907334.1292046998</v>
      </c>
    </row>
    <row r="109" spans="1:12" x14ac:dyDescent="0.2">
      <c r="A109" s="4">
        <v>9</v>
      </c>
      <c r="B109" s="2" t="s">
        <v>7</v>
      </c>
      <c r="C109" s="1">
        <v>2784856.46</v>
      </c>
      <c r="D109" s="1">
        <v>1051885.29</v>
      </c>
      <c r="E109" s="1">
        <v>189659.25</v>
      </c>
      <c r="F109" s="1">
        <v>74075.570000000007</v>
      </c>
      <c r="G109" s="1">
        <v>55768.49</v>
      </c>
      <c r="H109" s="1">
        <v>3941499</v>
      </c>
      <c r="I109" s="1">
        <v>4901.8100000000004</v>
      </c>
      <c r="J109" s="1">
        <v>14835.01029471</v>
      </c>
      <c r="K109" s="1">
        <v>0</v>
      </c>
      <c r="L109" s="1">
        <f t="shared" si="10"/>
        <v>8117480.8802947104</v>
      </c>
    </row>
    <row r="110" spans="1:12" x14ac:dyDescent="0.2">
      <c r="A110" s="4">
        <v>10</v>
      </c>
      <c r="B110" s="2" t="s">
        <v>14</v>
      </c>
      <c r="C110" s="1">
        <v>2302873.5499999998</v>
      </c>
      <c r="D110" s="1">
        <v>601022.14</v>
      </c>
      <c r="E110" s="1">
        <v>256858.59</v>
      </c>
      <c r="F110" s="1">
        <v>56019.08</v>
      </c>
      <c r="G110" s="1">
        <v>41895.769999999997</v>
      </c>
      <c r="H110" s="1">
        <v>286793</v>
      </c>
      <c r="I110" s="1">
        <v>10662.84</v>
      </c>
      <c r="J110" s="1">
        <v>32270.423466060005</v>
      </c>
      <c r="K110" s="1">
        <v>0</v>
      </c>
      <c r="L110" s="1">
        <f t="shared" si="10"/>
        <v>3588395.3934660596</v>
      </c>
    </row>
    <row r="111" spans="1:12" x14ac:dyDescent="0.2">
      <c r="A111" s="4">
        <v>11</v>
      </c>
      <c r="B111" s="2" t="s">
        <v>8</v>
      </c>
      <c r="C111" s="1">
        <v>2965413.47</v>
      </c>
      <c r="D111" s="1">
        <v>1233713.04</v>
      </c>
      <c r="E111" s="1">
        <v>188609.26</v>
      </c>
      <c r="F111" s="1">
        <v>145217.60000000001</v>
      </c>
      <c r="G111" s="1">
        <v>111765.59</v>
      </c>
      <c r="H111" s="1">
        <v>140578</v>
      </c>
      <c r="I111" s="1">
        <v>6609.58</v>
      </c>
      <c r="J111" s="1">
        <v>20003.472757575</v>
      </c>
      <c r="K111" s="1">
        <v>0</v>
      </c>
      <c r="L111" s="1">
        <f t="shared" si="10"/>
        <v>4811910.0127575742</v>
      </c>
    </row>
    <row r="112" spans="1:12" x14ac:dyDescent="0.2">
      <c r="A112" s="4">
        <v>12</v>
      </c>
      <c r="B112" s="2" t="s">
        <v>9</v>
      </c>
      <c r="C112" s="1">
        <v>3401963.23</v>
      </c>
      <c r="D112" s="1">
        <v>1247512.1499999999</v>
      </c>
      <c r="E112" s="1">
        <v>175834.39</v>
      </c>
      <c r="F112" s="1">
        <v>97314.52</v>
      </c>
      <c r="G112" s="1">
        <v>72944.960000000006</v>
      </c>
      <c r="H112" s="1">
        <v>97433</v>
      </c>
      <c r="I112" s="1">
        <v>6925.8</v>
      </c>
      <c r="J112" s="1">
        <v>20960.506008224998</v>
      </c>
      <c r="K112" s="1">
        <v>0</v>
      </c>
      <c r="L112" s="1">
        <f t="shared" si="10"/>
        <v>5120888.5560082234</v>
      </c>
    </row>
    <row r="113" spans="1:12" x14ac:dyDescent="0.2">
      <c r="A113" s="4">
        <v>13</v>
      </c>
      <c r="B113" s="2" t="s">
        <v>10</v>
      </c>
      <c r="C113" s="1">
        <v>4706515.33</v>
      </c>
      <c r="D113" s="1">
        <v>1762516.64</v>
      </c>
      <c r="E113" s="1">
        <v>153959.6</v>
      </c>
      <c r="F113" s="1">
        <v>173688.07</v>
      </c>
      <c r="G113" s="1">
        <v>130795.07</v>
      </c>
      <c r="H113" s="1">
        <v>553535</v>
      </c>
      <c r="I113" s="1">
        <v>8823.19</v>
      </c>
      <c r="J113" s="1">
        <v>26702.816057640001</v>
      </c>
      <c r="K113" s="1">
        <v>0</v>
      </c>
      <c r="L113" s="1">
        <f t="shared" si="10"/>
        <v>7516535.7160576405</v>
      </c>
    </row>
    <row r="114" spans="1:12" x14ac:dyDescent="0.2">
      <c r="A114" s="4">
        <v>14</v>
      </c>
      <c r="B114" s="2" t="s">
        <v>25</v>
      </c>
      <c r="C114" s="1">
        <v>2303560.56</v>
      </c>
      <c r="D114" s="1">
        <v>914450.39</v>
      </c>
      <c r="E114" s="1">
        <v>218008.97</v>
      </c>
      <c r="F114" s="1">
        <v>32126.560000000001</v>
      </c>
      <c r="G114" s="1">
        <v>24731.33</v>
      </c>
      <c r="H114" s="1">
        <v>158785</v>
      </c>
      <c r="I114" s="1">
        <v>5829.77</v>
      </c>
      <c r="J114" s="1">
        <v>17643.430739654999</v>
      </c>
      <c r="K114" s="1">
        <v>0</v>
      </c>
      <c r="L114" s="1">
        <f t="shared" si="10"/>
        <v>3675136.0107396557</v>
      </c>
    </row>
    <row r="115" spans="1:12" x14ac:dyDescent="0.2">
      <c r="A115" s="4">
        <v>15</v>
      </c>
      <c r="B115" s="2" t="s">
        <v>24</v>
      </c>
      <c r="C115" s="1">
        <v>2887095.48</v>
      </c>
      <c r="D115" s="1">
        <v>1055406.19</v>
      </c>
      <c r="E115" s="1">
        <v>189659.25</v>
      </c>
      <c r="F115" s="1">
        <v>98345.38</v>
      </c>
      <c r="G115" s="1">
        <v>75360.61</v>
      </c>
      <c r="H115" s="1">
        <v>271929</v>
      </c>
      <c r="I115" s="1">
        <v>6023.97</v>
      </c>
      <c r="J115" s="1">
        <v>18231.160515615</v>
      </c>
      <c r="K115" s="1">
        <v>0</v>
      </c>
      <c r="L115" s="1">
        <f t="shared" si="10"/>
        <v>4602051.0405156147</v>
      </c>
    </row>
    <row r="116" spans="1:12" x14ac:dyDescent="0.2">
      <c r="A116" s="4">
        <v>16</v>
      </c>
      <c r="B116" s="2" t="s">
        <v>22</v>
      </c>
      <c r="C116" s="1">
        <v>8085359.04</v>
      </c>
      <c r="D116" s="1">
        <v>3719123.65</v>
      </c>
      <c r="E116" s="1">
        <v>130509.83</v>
      </c>
      <c r="F116" s="1">
        <v>389418.23</v>
      </c>
      <c r="G116" s="1">
        <v>296600.55</v>
      </c>
      <c r="H116" s="1">
        <v>1008408</v>
      </c>
      <c r="I116" s="1">
        <v>12572.6</v>
      </c>
      <c r="J116" s="1">
        <v>38050.173535949994</v>
      </c>
      <c r="K116" s="1">
        <v>0</v>
      </c>
      <c r="L116" s="1">
        <f t="shared" si="10"/>
        <v>13680042.073535951</v>
      </c>
    </row>
    <row r="117" spans="1:12" x14ac:dyDescent="0.2">
      <c r="A117" s="4">
        <v>17</v>
      </c>
      <c r="B117" s="2" t="s">
        <v>11</v>
      </c>
      <c r="C117" s="1">
        <v>3452581.47</v>
      </c>
      <c r="D117" s="1">
        <v>1318147.77</v>
      </c>
      <c r="E117" s="1">
        <v>172159.42</v>
      </c>
      <c r="F117" s="1">
        <v>168438.53</v>
      </c>
      <c r="G117" s="1">
        <v>129544.89</v>
      </c>
      <c r="H117" s="1">
        <v>261653</v>
      </c>
      <c r="I117" s="1">
        <v>5928.73</v>
      </c>
      <c r="J117" s="1">
        <v>17942.933448899999</v>
      </c>
      <c r="K117" s="1">
        <v>0</v>
      </c>
      <c r="L117" s="1">
        <f t="shared" si="10"/>
        <v>5526396.7434489001</v>
      </c>
    </row>
    <row r="118" spans="1:12" x14ac:dyDescent="0.2">
      <c r="A118" s="4">
        <v>18</v>
      </c>
      <c r="B118" s="2" t="s">
        <v>2</v>
      </c>
      <c r="C118" s="1">
        <v>36552227.479999997</v>
      </c>
      <c r="D118" s="1">
        <v>14873218.02</v>
      </c>
      <c r="E118" s="1">
        <v>107235.06</v>
      </c>
      <c r="F118" s="1">
        <v>1576737.51</v>
      </c>
      <c r="G118" s="1">
        <v>1548298.46</v>
      </c>
      <c r="H118" s="1">
        <v>30778</v>
      </c>
      <c r="I118" s="1">
        <v>44996.01</v>
      </c>
      <c r="J118" s="1">
        <v>136177.57556298</v>
      </c>
      <c r="K118" s="1">
        <v>0</v>
      </c>
      <c r="L118" s="1">
        <f t="shared" si="10"/>
        <v>54869668.115562975</v>
      </c>
    </row>
    <row r="119" spans="1:12" x14ac:dyDescent="0.2">
      <c r="A119" s="4">
        <v>19</v>
      </c>
      <c r="B119" s="2" t="s">
        <v>12</v>
      </c>
      <c r="C119" s="1">
        <v>3763743.61</v>
      </c>
      <c r="D119" s="1">
        <v>1532449.51</v>
      </c>
      <c r="E119" s="1">
        <v>166734.48000000001</v>
      </c>
      <c r="F119" s="1">
        <v>129075.75</v>
      </c>
      <c r="G119" s="1">
        <v>98922.05</v>
      </c>
      <c r="H119" s="1">
        <v>949574</v>
      </c>
      <c r="I119" s="1">
        <v>6695.37</v>
      </c>
      <c r="J119" s="1">
        <v>20263.103445015</v>
      </c>
      <c r="K119" s="1">
        <v>0</v>
      </c>
      <c r="L119" s="1">
        <f t="shared" si="10"/>
        <v>6667457.8734450154</v>
      </c>
    </row>
    <row r="120" spans="1:12" x14ac:dyDescent="0.2">
      <c r="A120" s="4">
        <v>20</v>
      </c>
      <c r="B120" s="2" t="s">
        <v>13</v>
      </c>
      <c r="C120" s="1">
        <v>3352181.47</v>
      </c>
      <c r="D120" s="1">
        <v>1191937.92</v>
      </c>
      <c r="E120" s="1">
        <v>181259.37</v>
      </c>
      <c r="F120" s="1">
        <v>205850.77</v>
      </c>
      <c r="G120" s="1">
        <v>152851.19</v>
      </c>
      <c r="H120" s="1">
        <v>988847</v>
      </c>
      <c r="I120" s="1">
        <v>8480.0499999999993</v>
      </c>
      <c r="J120" s="1">
        <v>25664.334035175001</v>
      </c>
      <c r="K120" s="1">
        <v>0</v>
      </c>
      <c r="L120" s="1">
        <f t="shared" si="10"/>
        <v>6107072.1040351754</v>
      </c>
    </row>
    <row r="121" spans="1:12" x14ac:dyDescent="0.2">
      <c r="A121" s="25" t="s">
        <v>0</v>
      </c>
      <c r="B121" s="26"/>
      <c r="C121" s="12">
        <f>SUM(C101:C120)</f>
        <v>100727302.49999999</v>
      </c>
      <c r="D121" s="12">
        <f t="shared" ref="D121:L121" si="11">SUM(D101:D120)</f>
        <v>39070088</v>
      </c>
      <c r="E121" s="12">
        <f t="shared" si="11"/>
        <v>3765185.3200000008</v>
      </c>
      <c r="F121" s="12">
        <f>SUM(F101:F120)</f>
        <v>4464882.8999999994</v>
      </c>
      <c r="G121" s="12">
        <f>SUM(G101:G120)</f>
        <v>3802484.48</v>
      </c>
      <c r="H121" s="12">
        <f t="shared" si="11"/>
        <v>14617368</v>
      </c>
      <c r="I121" s="12">
        <f t="shared" si="11"/>
        <v>192245.4</v>
      </c>
      <c r="J121" s="12">
        <f t="shared" si="11"/>
        <v>581818.50000000012</v>
      </c>
      <c r="K121" s="12">
        <f t="shared" si="11"/>
        <v>0</v>
      </c>
      <c r="L121" s="12">
        <f t="shared" si="11"/>
        <v>167221375.09999996</v>
      </c>
    </row>
    <row r="122" spans="1:12" x14ac:dyDescent="0.2">
      <c r="B122" s="24" t="s">
        <v>46</v>
      </c>
      <c r="C122" t="s">
        <v>45</v>
      </c>
    </row>
  </sheetData>
  <mergeCells count="60">
    <mergeCell ref="A34:B34"/>
    <mergeCell ref="G11:G13"/>
    <mergeCell ref="H11:H13"/>
    <mergeCell ref="I11:I13"/>
    <mergeCell ref="J11:J13"/>
    <mergeCell ref="K11:K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A38:M3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M40:M42"/>
    <mergeCell ref="A63:B63"/>
    <mergeCell ref="A67:L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A121:B121"/>
    <mergeCell ref="A92:B92"/>
    <mergeCell ref="A96:L96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L98:L100"/>
  </mergeCells>
  <printOptions horizontalCentered="1"/>
  <pageMargins left="0.22" right="0.89" top="0.98425196850393704" bottom="0.98425196850393704" header="0" footer="0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2019</vt:lpstr>
      <vt:lpstr>'3er Trim 2019'!Área_de_impresión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2019-10-08T19:51:29Z</cp:lastPrinted>
  <dcterms:created xsi:type="dcterms:W3CDTF">2003-08-05T00:29:54Z</dcterms:created>
  <dcterms:modified xsi:type="dcterms:W3CDTF">2019-10-14T15:44:04Z</dcterms:modified>
</cp:coreProperties>
</file>